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D624C5C5-7668-4F79-9DF5-742A1B595510}" xr6:coauthVersionLast="36" xr6:coauthVersionMax="36" xr10:uidLastSave="{00000000-0000-0000-0000-000000000000}"/>
  <bookViews>
    <workbookView xWindow="-15" yWindow="-15" windowWidth="14745" windowHeight="9360" tabRatio="957" xr2:uid="{00000000-000D-0000-FFFF-FFFF00000000}"/>
  </bookViews>
  <sheets>
    <sheet name="Spis tablic" sheetId="8" r:id="rId1"/>
    <sheet name="Tabl. 1" sheetId="16" r:id="rId2"/>
    <sheet name="Tabl. 2" sheetId="11" r:id="rId3"/>
    <sheet name="Tabl. 3" sheetId="17" r:id="rId4"/>
    <sheet name="Tabl. 4" sheetId="18" r:id="rId5"/>
    <sheet name="Tabl. 5" sheetId="19" r:id="rId6"/>
    <sheet name="Tabl. 6" sheetId="20" r:id="rId7"/>
    <sheet name="Tabl. 7" sheetId="21" r:id="rId8"/>
    <sheet name="Tabl. 8" sheetId="22" r:id="rId9"/>
    <sheet name="Tabl. 9" sheetId="23" r:id="rId10"/>
    <sheet name="Tabl. 10" sheetId="24" r:id="rId11"/>
    <sheet name="Tabl. 11" sheetId="25" r:id="rId12"/>
    <sheet name="Tabl. 12" sheetId="26" r:id="rId13"/>
    <sheet name="Tabl. 13" sheetId="27" r:id="rId14"/>
    <sheet name="Tabl. 14" sheetId="28" r:id="rId15"/>
    <sheet name="Tabl. 15" sheetId="29" r:id="rId16"/>
    <sheet name="Tabl. 16" sheetId="33" r:id="rId17"/>
    <sheet name="Tabl. 17" sheetId="34" r:id="rId18"/>
    <sheet name="Tabl. 18" sheetId="35" r:id="rId19"/>
    <sheet name="Tabl. 19" sheetId="37" r:id="rId20"/>
    <sheet name="Tabl. 20" sheetId="38" r:id="rId21"/>
    <sheet name="Tabl. 21" sheetId="39" r:id="rId22"/>
    <sheet name="Tabl. 22" sheetId="40" r:id="rId23"/>
    <sheet name="Tabl. 23" sheetId="41" r:id="rId24"/>
    <sheet name="Tabl. 24" sheetId="42" r:id="rId25"/>
  </sheets>
  <calcPr calcId="191029"/>
</workbook>
</file>

<file path=xl/calcChain.xml><?xml version="1.0" encoding="utf-8"?>
<calcChain xmlns="http://schemas.openxmlformats.org/spreadsheetml/2006/main">
  <c r="H30" i="33" l="1"/>
  <c r="H29" i="33"/>
  <c r="H28" i="33"/>
  <c r="H27" i="33"/>
  <c r="H26" i="33"/>
  <c r="H25" i="33"/>
  <c r="H23" i="33"/>
  <c r="H22" i="33"/>
  <c r="H21" i="33"/>
  <c r="H20" i="33"/>
  <c r="H19" i="33"/>
  <c r="H18" i="33"/>
  <c r="H17" i="33"/>
  <c r="H15" i="33"/>
  <c r="H14" i="33"/>
  <c r="H11" i="33"/>
  <c r="H9" i="33"/>
  <c r="H28" i="34"/>
  <c r="G28" i="34"/>
  <c r="H27" i="34"/>
  <c r="G27" i="34"/>
  <c r="H26" i="34"/>
  <c r="G26" i="34"/>
  <c r="H25" i="34"/>
  <c r="G25" i="34"/>
  <c r="H24" i="34"/>
  <c r="G24" i="34"/>
  <c r="H23" i="34"/>
  <c r="G23" i="34"/>
  <c r="H21" i="34"/>
  <c r="G21" i="34"/>
  <c r="H20" i="34"/>
  <c r="G20" i="34"/>
  <c r="H19" i="34"/>
  <c r="G19" i="34"/>
  <c r="H18" i="34"/>
  <c r="G18" i="34"/>
  <c r="H17" i="34"/>
  <c r="G17" i="34"/>
  <c r="H16" i="34"/>
  <c r="G16" i="34"/>
  <c r="H15" i="34"/>
  <c r="G15" i="34"/>
  <c r="H13" i="34"/>
  <c r="G13" i="34"/>
  <c r="H12" i="34"/>
  <c r="G12" i="34"/>
  <c r="H9" i="34"/>
  <c r="G9" i="34"/>
  <c r="H7" i="34"/>
  <c r="G7" i="34"/>
  <c r="H30" i="41"/>
  <c r="G30" i="41"/>
  <c r="H29" i="41"/>
  <c r="G29" i="41"/>
  <c r="H28" i="41"/>
  <c r="G28" i="41"/>
  <c r="H27" i="41"/>
  <c r="G27" i="41"/>
  <c r="H26" i="41"/>
  <c r="G26" i="41"/>
  <c r="H25" i="41"/>
  <c r="G25" i="41"/>
  <c r="H23" i="41"/>
  <c r="G23" i="41"/>
  <c r="H22" i="41"/>
  <c r="G22" i="41"/>
  <c r="H21" i="41"/>
  <c r="G21" i="41"/>
  <c r="H20" i="41"/>
  <c r="G20" i="41"/>
  <c r="H19" i="41"/>
  <c r="G19" i="41"/>
  <c r="H18" i="41"/>
  <c r="G18" i="41"/>
  <c r="H17" i="41"/>
  <c r="G17" i="41"/>
  <c r="H15" i="41"/>
  <c r="G15" i="41"/>
  <c r="H14" i="41"/>
  <c r="G14" i="41"/>
  <c r="H11" i="41"/>
  <c r="G11" i="41"/>
  <c r="H9" i="41"/>
  <c r="G9" i="41"/>
  <c r="H28" i="42"/>
  <c r="G28" i="42"/>
  <c r="H27" i="42"/>
  <c r="G27" i="42"/>
  <c r="H26" i="42"/>
  <c r="G26" i="42"/>
  <c r="H25" i="42"/>
  <c r="G25" i="42"/>
  <c r="H24" i="42"/>
  <c r="G24" i="42"/>
  <c r="H23" i="42"/>
  <c r="G23" i="42"/>
  <c r="H21" i="42"/>
  <c r="G21" i="42"/>
  <c r="H20" i="42"/>
  <c r="G20" i="42"/>
  <c r="H19" i="42"/>
  <c r="G19" i="42"/>
  <c r="H18" i="42"/>
  <c r="G18" i="42"/>
  <c r="H17" i="42"/>
  <c r="G17" i="42"/>
  <c r="H16" i="42"/>
  <c r="G16" i="42"/>
  <c r="H15" i="42"/>
  <c r="G15" i="42"/>
  <c r="H13" i="42"/>
  <c r="G13" i="42"/>
  <c r="H12" i="42"/>
  <c r="G12" i="42"/>
  <c r="H9" i="42"/>
  <c r="G9" i="42"/>
  <c r="H7" i="42"/>
  <c r="G7" i="42"/>
  <c r="G31" i="27" l="1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G15" i="27"/>
  <c r="F15" i="27"/>
  <c r="G14" i="27"/>
  <c r="F14" i="27"/>
  <c r="G13" i="27"/>
  <c r="G12" i="27"/>
  <c r="G11" i="27"/>
  <c r="F11" i="27"/>
  <c r="G9" i="27"/>
  <c r="F9" i="27"/>
  <c r="F9" i="26"/>
  <c r="G9" i="26"/>
  <c r="F11" i="26"/>
  <c r="G11" i="26"/>
  <c r="G12" i="26"/>
  <c r="G13" i="26"/>
  <c r="F14" i="26"/>
  <c r="G14" i="26"/>
  <c r="F15" i="26"/>
  <c r="G15" i="26"/>
  <c r="G16" i="26"/>
  <c r="F17" i="26"/>
  <c r="G17" i="26"/>
  <c r="F18" i="26"/>
  <c r="G18" i="26"/>
  <c r="F19" i="26"/>
  <c r="G19" i="26"/>
  <c r="F20" i="26"/>
  <c r="G20" i="26"/>
  <c r="F21" i="26"/>
  <c r="G21" i="26"/>
  <c r="F22" i="26"/>
  <c r="G22" i="26"/>
  <c r="F23" i="26"/>
  <c r="G23" i="26"/>
  <c r="G24" i="26"/>
  <c r="F25" i="26"/>
  <c r="G25" i="26"/>
  <c r="F26" i="26"/>
  <c r="G26" i="26"/>
  <c r="F27" i="26"/>
  <c r="G27" i="26"/>
  <c r="F28" i="26"/>
  <c r="G28" i="26"/>
  <c r="F29" i="26"/>
  <c r="G29" i="26"/>
  <c r="F30" i="26"/>
  <c r="G30" i="26"/>
  <c r="G31" i="26"/>
  <c r="H32" i="24"/>
  <c r="G32" i="24"/>
  <c r="H31" i="24"/>
  <c r="G31" i="24"/>
  <c r="H30" i="24"/>
  <c r="G30" i="24"/>
  <c r="H29" i="24"/>
  <c r="G29" i="24"/>
  <c r="H28" i="24"/>
  <c r="G28" i="24"/>
  <c r="H27" i="24"/>
  <c r="G27" i="24"/>
  <c r="H25" i="24"/>
  <c r="G25" i="24"/>
  <c r="H24" i="24"/>
  <c r="G24" i="24"/>
  <c r="H23" i="24"/>
  <c r="G23" i="24"/>
  <c r="H22" i="24"/>
  <c r="G22" i="24"/>
  <c r="H21" i="24"/>
  <c r="G21" i="24"/>
  <c r="H20" i="24"/>
  <c r="G20" i="24"/>
  <c r="H19" i="24"/>
  <c r="G19" i="24"/>
  <c r="H17" i="24"/>
  <c r="G17" i="24"/>
  <c r="H16" i="24"/>
  <c r="G16" i="24"/>
  <c r="H13" i="24"/>
  <c r="G13" i="24"/>
  <c r="H11" i="24"/>
  <c r="G11" i="24"/>
  <c r="H30" i="23"/>
  <c r="G30" i="23"/>
  <c r="H29" i="23"/>
  <c r="G29" i="23"/>
  <c r="H28" i="23"/>
  <c r="G28" i="23"/>
  <c r="H27" i="23"/>
  <c r="G27" i="23"/>
  <c r="H26" i="23"/>
  <c r="G26" i="23"/>
  <c r="H25" i="23"/>
  <c r="G25" i="23"/>
  <c r="H23" i="23"/>
  <c r="G23" i="23"/>
  <c r="H22" i="23"/>
  <c r="G22" i="23"/>
  <c r="H21" i="23"/>
  <c r="G21" i="23"/>
  <c r="H20" i="23"/>
  <c r="G20" i="23"/>
  <c r="H19" i="23"/>
  <c r="G19" i="23"/>
  <c r="H18" i="23"/>
  <c r="G18" i="23"/>
  <c r="H17" i="23"/>
  <c r="G17" i="23"/>
  <c r="H15" i="23"/>
  <c r="G15" i="23"/>
  <c r="H14" i="23"/>
  <c r="G14" i="23"/>
  <c r="H11" i="23"/>
  <c r="G11" i="23"/>
  <c r="H9" i="23"/>
  <c r="G9" i="23"/>
  <c r="H30" i="22"/>
  <c r="G30" i="22"/>
  <c r="H29" i="22"/>
  <c r="G29" i="22"/>
  <c r="H28" i="22"/>
  <c r="G28" i="22"/>
  <c r="H27" i="22"/>
  <c r="G27" i="22"/>
  <c r="H26" i="22"/>
  <c r="G26" i="22"/>
  <c r="H25" i="22"/>
  <c r="G25" i="22"/>
  <c r="H23" i="22"/>
  <c r="G23" i="22"/>
  <c r="H22" i="22"/>
  <c r="G22" i="22"/>
  <c r="H21" i="22"/>
  <c r="G21" i="22"/>
  <c r="H20" i="22"/>
  <c r="G20" i="22"/>
  <c r="H19" i="22"/>
  <c r="G19" i="22"/>
  <c r="H18" i="22"/>
  <c r="G18" i="22"/>
  <c r="H17" i="22"/>
  <c r="G17" i="22"/>
  <c r="H15" i="22"/>
  <c r="G15" i="22"/>
  <c r="H14" i="22"/>
  <c r="G14" i="22"/>
  <c r="H11" i="22"/>
  <c r="G11" i="22"/>
  <c r="H9" i="22"/>
  <c r="G9" i="22"/>
  <c r="H28" i="20"/>
  <c r="G28" i="20"/>
  <c r="H27" i="20"/>
  <c r="G27" i="20"/>
  <c r="H26" i="20"/>
  <c r="G26" i="20"/>
  <c r="H25" i="20"/>
  <c r="G25" i="20"/>
  <c r="H24" i="20"/>
  <c r="G24" i="20"/>
  <c r="H23" i="20"/>
  <c r="G23" i="20"/>
  <c r="H21" i="20"/>
  <c r="G21" i="20"/>
  <c r="H20" i="20"/>
  <c r="G20" i="20"/>
  <c r="H19" i="20"/>
  <c r="G19" i="20"/>
  <c r="H18" i="20"/>
  <c r="G18" i="20"/>
  <c r="H17" i="20"/>
  <c r="G17" i="20"/>
  <c r="H16" i="20"/>
  <c r="G16" i="20"/>
  <c r="H15" i="20"/>
  <c r="G15" i="20"/>
  <c r="H13" i="20"/>
  <c r="G13" i="20"/>
  <c r="H12" i="20"/>
  <c r="G12" i="20"/>
  <c r="H9" i="20"/>
  <c r="G9" i="20"/>
  <c r="H7" i="20"/>
  <c r="G7" i="20"/>
  <c r="G32" i="11"/>
  <c r="G31" i="11"/>
  <c r="G30" i="11"/>
  <c r="G29" i="11"/>
  <c r="G28" i="11"/>
  <c r="G27" i="11"/>
  <c r="G25" i="11"/>
  <c r="G24" i="11"/>
  <c r="G23" i="11"/>
  <c r="G22" i="11"/>
  <c r="G21" i="11"/>
  <c r="G20" i="11"/>
  <c r="G19" i="11"/>
  <c r="G17" i="11"/>
  <c r="G16" i="11"/>
  <c r="G13" i="11"/>
  <c r="G11" i="11"/>
  <c r="H30" i="16"/>
  <c r="G30" i="16"/>
  <c r="H29" i="16"/>
  <c r="G29" i="16"/>
  <c r="H28" i="16"/>
  <c r="G28" i="16"/>
  <c r="H27" i="16"/>
  <c r="G27" i="16"/>
  <c r="H26" i="16"/>
  <c r="G26" i="16"/>
  <c r="H25" i="16"/>
  <c r="G25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5" i="16"/>
  <c r="G15" i="16"/>
  <c r="H14" i="16"/>
  <c r="G14" i="16"/>
  <c r="H11" i="16"/>
  <c r="G11" i="16"/>
  <c r="H9" i="16"/>
  <c r="G9" i="16"/>
</calcChain>
</file>

<file path=xl/sharedStrings.xml><?xml version="1.0" encoding="utf-8"?>
<sst xmlns="http://schemas.openxmlformats.org/spreadsheetml/2006/main" count="1151" uniqueCount="167">
  <si>
    <t>TABL. 1.</t>
  </si>
  <si>
    <t>TABL. 2.</t>
  </si>
  <si>
    <t>TABL. 3.</t>
  </si>
  <si>
    <t>TABL. 4.</t>
  </si>
  <si>
    <t>TABL. 5.</t>
  </si>
  <si>
    <t>TABL. 7.</t>
  </si>
  <si>
    <t>SPIS TABLIC</t>
  </si>
  <si>
    <t>LIST OF TABLES</t>
  </si>
  <si>
    <t>T O T A L</t>
  </si>
  <si>
    <t>TABL. 6.</t>
  </si>
  <si>
    <t>TABL. 9.</t>
  </si>
  <si>
    <t xml:space="preserve">Chrząstowice  </t>
  </si>
  <si>
    <t xml:space="preserve">O G Ó Ł E M  </t>
  </si>
  <si>
    <t>Dąbrowa</t>
  </si>
  <si>
    <t xml:space="preserve">Dobrzeń Wielki  </t>
  </si>
  <si>
    <t>Gogolin</t>
  </si>
  <si>
    <t>Izbicko</t>
  </si>
  <si>
    <t xml:space="preserve">Komprachcice </t>
  </si>
  <si>
    <t xml:space="preserve">Krapkowice </t>
  </si>
  <si>
    <t xml:space="preserve">Lewin Brzeski  </t>
  </si>
  <si>
    <t xml:space="preserve">Łubniany </t>
  </si>
  <si>
    <t xml:space="preserve">Murów </t>
  </si>
  <si>
    <t>Niemodlin</t>
  </si>
  <si>
    <t xml:space="preserve">Ozimek </t>
  </si>
  <si>
    <t xml:space="preserve">Popielów </t>
  </si>
  <si>
    <t>Prószków</t>
  </si>
  <si>
    <t>Strzeleczki</t>
  </si>
  <si>
    <t xml:space="preserve">Tarnów Opolski  </t>
  </si>
  <si>
    <t xml:space="preserve">Tułowice </t>
  </si>
  <si>
    <t xml:space="preserve">Turawa </t>
  </si>
  <si>
    <t xml:space="preserve">Walce </t>
  </si>
  <si>
    <t>Zdzieszowice</t>
  </si>
  <si>
    <t xml:space="preserve">Miasto Opole  </t>
  </si>
  <si>
    <t>LUDNOŚĆ</t>
  </si>
  <si>
    <t>POPULATION</t>
  </si>
  <si>
    <t>2010=100</t>
  </si>
  <si>
    <t>2015=100</t>
  </si>
  <si>
    <t xml:space="preserve">LUDNOŚĆ W WIEKU 65 LAT I WIĘCEJ W % OGÓŁEM LUDNOŚCI </t>
  </si>
  <si>
    <t>POPULATION AGED 65 AND MORE IN % OF TOTAL POPULATION</t>
  </si>
  <si>
    <t>+/ -  in relation to</t>
  </si>
  <si>
    <t>URODZENIA ŻYWE</t>
  </si>
  <si>
    <t>LIVE BIRTHS</t>
  </si>
  <si>
    <t>ZGONY</t>
  </si>
  <si>
    <t>DEATHS</t>
  </si>
  <si>
    <t>NAPŁYW LUDNOŚCI NA POBYT STAŁY</t>
  </si>
  <si>
    <t>INFLOW OF POPULATION FOR PERMANENT RESIDENCE</t>
  </si>
  <si>
    <t xml:space="preserve">a W 2015 r. wykorzystano dane o migracjach wewnętrznych za 2015 r. i migracjach zagranicznych za 2014 r. </t>
  </si>
  <si>
    <t>a In 2015 for calculating net migration, data on internal migration for 2015 and data on international migration for 2014 were used.</t>
  </si>
  <si>
    <t>ODPŁYW LUDNOŚCI Z POBYTU STAŁEGO</t>
  </si>
  <si>
    <t>OUTFLOW OF POPULATION FROM PERMANENT RESIDENCE</t>
  </si>
  <si>
    <t>TABL. 8.</t>
  </si>
  <si>
    <t>TOTAL REGISTERED UNEMPLOYED PERSONS</t>
  </si>
  <si>
    <t>KOBIETY BEZROBOTNE ZAREJESTROWANE</t>
  </si>
  <si>
    <t>REGISTERED UNEMPLOYED WOMEN</t>
  </si>
  <si>
    <t>TABL. 10.</t>
  </si>
  <si>
    <t>BEZROBOTNI ZAREJESTROWANI W % LUDNOŚCI W WIEKU PRODUKCYJNYM</t>
  </si>
  <si>
    <t>REGISTERED UNEMPLOYED PERSONS IN % OF WORKING AGE POPULATION</t>
  </si>
  <si>
    <t>BEZROBOTNI ZAREJESTROWANI DO 25 ROKU ŻYCIA</t>
  </si>
  <si>
    <t>REGISTERED UNEMPLOYED PERSONS UNDER 25 YEARS OLD</t>
  </si>
  <si>
    <t>TABL. 11.</t>
  </si>
  <si>
    <t>BEZROBOTNI ZAREJESTROWANI POWYŻEJ 50 ROKU ŻYCIA</t>
  </si>
  <si>
    <t>REGISTERED UNEMPLOYED PERSONS OVER 50 YEARS OLD</t>
  </si>
  <si>
    <t>TABL. 12.</t>
  </si>
  <si>
    <t>TABL. 13.</t>
  </si>
  <si>
    <t>DŁUGOTRWALE BEZROBOTNI ZAREJESTROWANI</t>
  </si>
  <si>
    <t>LONG-TERM REGISTERED UNEMPLOYED PERSONS</t>
  </si>
  <si>
    <t>MIESZKANIA ODDANE DO UŻYTKOWANIA</t>
  </si>
  <si>
    <t>TABL. 14.</t>
  </si>
  <si>
    <t xml:space="preserve">DWELLINGS COMPLETED </t>
  </si>
  <si>
    <t>TABL. 15.</t>
  </si>
  <si>
    <t>UCZNIOWIE SZKÓŁ PODSTAWOWYCH DLA DZIECI I MŁODZIEŻY</t>
  </si>
  <si>
    <t>PUPILS OF PRIMARY SCHOOLS FOR CHILDREN AND YOUTH</t>
  </si>
  <si>
    <t>Stan na początku roku szkolnego</t>
  </si>
  <si>
    <t>As of the beginning of the school year</t>
  </si>
  <si>
    <t>2010/11=100</t>
  </si>
  <si>
    <t>2015/16=100</t>
  </si>
  <si>
    <t>2015/16</t>
  </si>
  <si>
    <t>2010/11</t>
  </si>
  <si>
    <t>TABL. 16.</t>
  </si>
  <si>
    <t>TABL. 17.</t>
  </si>
  <si>
    <t>TABL. 18.</t>
  </si>
  <si>
    <t>TABL. 19.</t>
  </si>
  <si>
    <t>DZIECI W PLACÓWKACH WYCHOWANIA PRZEDSZKOLNEGO</t>
  </si>
  <si>
    <t xml:space="preserve">CHILDREN IN PRE-PRIMARY EDUCATION ESTABLISHMENTS </t>
  </si>
  <si>
    <t>TABL. 20.</t>
  </si>
  <si>
    <t>TABL. 21.</t>
  </si>
  <si>
    <t>TABL. 22.</t>
  </si>
  <si>
    <t>2010</t>
  </si>
  <si>
    <t>DOCHODY BUDŻETÓW GMIN I MIASTA NA PRAWACH POWIATU</t>
  </si>
  <si>
    <t>TABL. 23.</t>
  </si>
  <si>
    <t>REVENUE OF GMINAS AND CITY WITH POWIAT STATUS BUDGETS</t>
  </si>
  <si>
    <t>TABL. 24.</t>
  </si>
  <si>
    <t xml:space="preserve">DOCHODY WŁASNE BUDŻETÓW GMIN I MIASTA NA PRAWACH POWIATU </t>
  </si>
  <si>
    <t>OWN REVENUE OF GMINAS AND CITY WITH POWIAT STATUS BUDGETS</t>
  </si>
  <si>
    <t xml:space="preserve">WYDATKI BUDŻETÓW GMIN I MIASTA NA PRAWACH POWIATU </t>
  </si>
  <si>
    <t xml:space="preserve">EXPENDITURE OF GMINAS AND CITY WITH POWIAT STATUS BUDGETS </t>
  </si>
  <si>
    <r>
      <t>WYDATKI INWESTYCYJNE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BUDŻETÓW GMIN I MIASTA NA PRAWACH POWIATU </t>
    </r>
  </si>
  <si>
    <t>a In the REGON register.  b Excluding persons tending private farms in agriculture.</t>
  </si>
  <si>
    <t>a Excluding persons tending private farms in agriculture.</t>
  </si>
  <si>
    <t>PRACUJĄCY</t>
  </si>
  <si>
    <t>EMPLOYED PERSONS</t>
  </si>
  <si>
    <t>PORADY UDZIELONE W AMBULATORYJNEJ OPIECE ZDROWOTNEJ</t>
  </si>
  <si>
    <t>CONSULTATIONS PROVIDED IN OUT-PATIENT HEALTH CARE</t>
  </si>
  <si>
    <t xml:space="preserve">WYDATKI INWESTYCYJNE BUDŻETÓW GMIN I MIASTA NA PRAWACH POWIATU </t>
  </si>
  <si>
    <t>INVESTMENT EXPENDITURE OF GMINAS AND CITY WITH POWIAT STATUS BUDGETS</t>
  </si>
  <si>
    <t>OSOBY FIZYCZNE PROWADZĄCE DZIAŁALNOŚĆ GOSPODARCZĄ</t>
  </si>
  <si>
    <t>NATURAL PERSONS CONDUCTING ECONOMIC ACTIVITY</t>
  </si>
  <si>
    <t>PODMIOTY GOSPODARKI NARODOWEJ NOWO ZAREJESTROWANE</t>
  </si>
  <si>
    <t>BEZROBOTNI ZAREJESTROWANI OGÓŁEM</t>
  </si>
  <si>
    <t>TABL. 4 .</t>
  </si>
  <si>
    <t xml:space="preserve"> </t>
  </si>
  <si>
    <t>Powrót do spisu tablic
Return to list of tables</t>
  </si>
  <si>
    <r>
      <t>PRACUJĄCY</t>
    </r>
    <r>
      <rPr>
        <vertAlign val="superscript"/>
        <sz val="10"/>
        <color theme="1"/>
        <rFont val="Arial"/>
        <family val="2"/>
        <charset val="238"/>
      </rPr>
      <t>a</t>
    </r>
  </si>
  <si>
    <t>4razy</t>
  </si>
  <si>
    <r>
      <t>PORADY</t>
    </r>
    <r>
      <rPr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UDZIELONE W AMBULATORYJNEJ OPIECE ZDROWOTNEJ</t>
    </r>
  </si>
  <si>
    <t>a W rejestrze REGON.  b Bez osób prowadzących gospodarstwa indywidualne w rolnictwie.</t>
  </si>
  <si>
    <r>
      <t>OSOBY FIZYCZNE</t>
    </r>
    <r>
      <rPr>
        <vertAlign val="superscript"/>
        <sz val="10"/>
        <color theme="1"/>
        <rFont val="Arial"/>
        <family val="2"/>
        <charset val="238"/>
      </rPr>
      <t>ab</t>
    </r>
    <r>
      <rPr>
        <b/>
        <sz val="10"/>
        <color theme="1"/>
        <rFont val="Arial"/>
        <family val="2"/>
        <charset val="238"/>
      </rPr>
      <t xml:space="preserve"> PROWADZĄCE DZIAŁALNOŚĆ GOSPODARCZĄ</t>
    </r>
  </si>
  <si>
    <t>a Bez osób prowadzących gospodarstwa indywidualne w rolnictwie.</t>
  </si>
  <si>
    <r>
      <t xml:space="preserve">WYSZCZEGÓLNIENIE
</t>
    </r>
    <r>
      <rPr>
        <sz val="9"/>
        <color theme="1" tint="0.34998626667073579"/>
        <rFont val="Arial"/>
        <family val="2"/>
        <charset val="238"/>
      </rPr>
      <t>SPECIFICATION</t>
    </r>
  </si>
  <si>
    <r>
      <t xml:space="preserve">w liczbach bezwzględnych
</t>
    </r>
    <r>
      <rPr>
        <sz val="9"/>
        <color theme="1" tint="0.34998626667073579"/>
        <rFont val="Arial"/>
        <family val="2"/>
        <charset val="238"/>
      </rPr>
      <t>in absolute numbers</t>
    </r>
  </si>
  <si>
    <t>City of Opole</t>
  </si>
  <si>
    <r>
      <t xml:space="preserve">w %           </t>
    </r>
    <r>
      <rPr>
        <sz val="9"/>
        <color theme="1" tint="0.34998626667073579"/>
        <rFont val="Arial"/>
        <family val="2"/>
        <charset val="238"/>
      </rPr>
      <t xml:space="preserve">  in %</t>
    </r>
  </si>
  <si>
    <t>+/ -  w porównaniu z</t>
  </si>
  <si>
    <r>
      <t>EMPLOYED PERSONS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</si>
  <si>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t xml:space="preserve">w %            </t>
    </r>
    <r>
      <rPr>
        <sz val="9"/>
        <color theme="1" tint="0.34998626667073579"/>
        <rFont val="Arial"/>
        <family val="2"/>
        <charset val="238"/>
      </rPr>
      <t xml:space="preserve"> in %</t>
    </r>
  </si>
  <si>
    <r>
      <t>CONSULTATIONS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PROVIDED IN OUT-PATIENT HEALTH CARE</t>
    </r>
  </si>
  <si>
    <r>
      <t>INVESTMENT EXPENDITURE</t>
    </r>
    <r>
      <rPr>
        <vertAlign val="superscript"/>
        <sz val="10"/>
        <color theme="1" tint="0.34998626667073579"/>
        <rFont val="Arial"/>
        <family val="2"/>
        <charset val="238"/>
      </rPr>
      <t>a</t>
    </r>
    <r>
      <rPr>
        <sz val="10"/>
        <color theme="1" tint="0.34998626667073579"/>
        <rFont val="Arial"/>
        <family val="2"/>
        <charset val="238"/>
      </rPr>
      <t xml:space="preserve"> OF GMINAS AND CITY WITH POWIAT STATUS BUDGETS</t>
    </r>
  </si>
  <si>
    <r>
      <t>NATURAL PERSONS</t>
    </r>
    <r>
      <rPr>
        <vertAlign val="superscript"/>
        <sz val="10"/>
        <color theme="1" tint="0.34998626667073579"/>
        <rFont val="Arial"/>
        <family val="2"/>
        <charset val="238"/>
      </rPr>
      <t>ab</t>
    </r>
    <r>
      <rPr>
        <sz val="10"/>
        <color theme="1" tint="0.34998626667073579"/>
        <rFont val="Arial"/>
        <family val="2"/>
        <charset val="238"/>
      </rPr>
      <t xml:space="preserve"> CONDUCTING ECONOMIC ACTIVITY</t>
    </r>
  </si>
  <si>
    <t>Stan w dniu 31 grudnia</t>
  </si>
  <si>
    <t>Stan w dniu 30 września</t>
  </si>
  <si>
    <r>
      <t>NAPŁYW LUDNOŚCI NA POBYT STAŁY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</si>
  <si>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>INFLOW OF POPULATION FOR PERMANENT RESIDENCE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</si>
  <si>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t>ODPŁYW LUDNOŚCI Z POBYTU STAŁEGO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</si>
  <si>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>OUTFLOW OF POPULATION FROM PERMANENT RESIDENCE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</si>
  <si>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t xml:space="preserve">w tys. zł
</t>
    </r>
    <r>
      <rPr>
        <sz val="9"/>
        <color theme="1" tint="0.34998626667073579"/>
        <rFont val="Arial"/>
        <family val="2"/>
        <charset val="238"/>
      </rPr>
      <t>in thousand PLN</t>
    </r>
  </si>
  <si>
    <t>3razy</t>
  </si>
  <si>
    <t>AGLOMERACJA OPOLSKA W 2020 R.</t>
  </si>
  <si>
    <t>OPOLE AGGLOMERATION IN 2020</t>
  </si>
  <si>
    <t>.</t>
  </si>
  <si>
    <t>As of 31 December</t>
  </si>
  <si>
    <t>2019=100</t>
  </si>
  <si>
    <t>6razy</t>
  </si>
  <si>
    <t>2019/2020</t>
  </si>
  <si>
    <t>2020/2021</t>
  </si>
  <si>
    <t>As of 30 September</t>
  </si>
  <si>
    <t>NEWLY REGISTERED ENTITIES OF THE NATIONAL ECONOMY</t>
  </si>
  <si>
    <t xml:space="preserve"> BORROWERS OF LIBRARY INSTITUTIONS</t>
  </si>
  <si>
    <t>CZYTELNICY PLACÓWEK BIBLIOTECZNYCH</t>
  </si>
  <si>
    <r>
      <t>PODMIOTY GOSPODARKI NARODOWEJ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NOWO ZAREJESTROWANE</t>
    </r>
  </si>
  <si>
    <t>Ź r ó d ł o: dane Ministerstwa Rozwoju, Pracy i Technologii.</t>
  </si>
  <si>
    <t>S o u r c e: data of the Ministry of Labour and Technology Development.</t>
  </si>
  <si>
    <t>Ź r ó d ł o: dane Ministerstwa Edukacji i Nauki.</t>
  </si>
  <si>
    <t>S o u r c e: data of the Ministry of Education and Science.</t>
  </si>
  <si>
    <r>
      <t>NEWLY REGISTERED ENTITIES OF THE NATIONAL ECONOMY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</si>
  <si>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t xml:space="preserve">Ź r ó d ł o: dane Ministerstwa Rozwoju, Pracy i Technologii. </t>
  </si>
  <si>
    <t>S o u r c e: data of the Ministry of Family, Labour and Social Policy.</t>
  </si>
  <si>
    <t>a Since 2015 including data of health care units subordinated to the Ministry of National Defence and the Ministry of Interior and Administration; including consultation paid by patients (non-public funds).</t>
  </si>
  <si>
    <t>a Od 2015 r. łącznie z danymi o placówkach podległych resortom obrony narodowej  oraz spraw wewnętrznych i administracji; łącznie z poradami finanso-wanymi przez pacjentów (środki niepubliczne).</t>
  </si>
  <si>
    <t>a Łącznie z dotacjami na finansowanie zadań inwestycyjnych samorządowych zakładów budżetowych.</t>
  </si>
  <si>
    <t>a Including grants for financing investment tasks of local government budgetary establishments.</t>
  </si>
  <si>
    <t>a Według faktycznego miejsca pracy i rodzaju działalności; bez podmiotów gospodarczych o liczbie pracujących do 9 osób oraz pracujących w gospo-darstwach indywidualnych w rolnictwie; bez fundacji, stowarzyszeń, partii politycznych, związków zawodowych, organizacji społecznych, organizacji pracodawców, samorządu gospodarczego i zawodowego oraz duchownych.</t>
  </si>
  <si>
    <t>a By actual workplace and kind of activity; excluding economic entities employing up to 9 persons as well as persons employed on private farms in agri-culture; excluding foundations, associations, political parties, trade unions, social organisations, employers’ organisations, economic and professional self-government as well as clergy.   </t>
  </si>
  <si>
    <t>BORROWERS OF LIBRARY INSTITUTIONS</t>
  </si>
  <si>
    <t>EXPENDITURE OF GMINAS AND CITY WITH POWIAT STATUS BUDGETS</t>
  </si>
  <si>
    <r>
      <t xml:space="preserve">Uwaga do tablic.  </t>
    </r>
    <r>
      <rPr>
        <sz val="9"/>
        <color rgb="FF000000"/>
        <rFont val="Arial"/>
        <family val="2"/>
        <charset val="238"/>
      </rPr>
      <t>Brak porównywalności danych z latami 2010 i 2015 ze względu na zmiany w podziale terytorialnym miasta Opola i powiatu opolskiego od dnia 1 stycznia 2017 r.</t>
    </r>
  </si>
  <si>
    <r>
      <t xml:space="preserve">Note to tables.  </t>
    </r>
    <r>
      <rPr>
        <sz val="9"/>
        <color theme="1" tint="0.34998626667073579"/>
        <rFont val="Arial"/>
        <family val="2"/>
        <charset val="238"/>
      </rPr>
      <t>Lack of comparability of data with the years 2010 and 2015 due to changes in the territorial division of the city of Opole and Opolski powiat since 1 January 2017.</t>
    </r>
  </si>
  <si>
    <r>
      <rPr>
        <sz val="9"/>
        <color theme="1" tint="0.34998626667073579"/>
        <rFont val="Arial"/>
        <family val="2"/>
        <charset val="238"/>
      </rPr>
      <t>CHILDREN IN PRE-PRIMARY EDUCATION ESTABLISHMENTS</t>
    </r>
    <r>
      <rPr>
        <sz val="9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</si>
</sst>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\-0;0;_-@_-"/>
  </numFmts>
  <fonts count="34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u/>
      <sz val="8"/>
      <color indexed="12"/>
      <name val="Arial"/>
      <family val="2"/>
      <charset val="238"/>
    </font>
    <font>
      <sz val="1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9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9"/>
      <color theme="1" tint="0.3499862666707357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vertAlign val="superscript"/>
      <sz val="10"/>
      <color theme="1" tint="0.3499862666707357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name val="Ariel"/>
      <charset val="238"/>
    </font>
    <font>
      <sz val="8"/>
      <color theme="1" tint="0.49998474074526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 tint="0.3499862666707357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1" fillId="2" borderId="22">
      <alignment horizontal="left" vertical="center" wrapText="1"/>
    </xf>
  </cellStyleXfs>
  <cellXfs count="289">
    <xf numFmtId="0" fontId="0" fillId="0" borderId="0" xfId="0"/>
    <xf numFmtId="0" fontId="7" fillId="0" borderId="0" xfId="0" applyFont="1"/>
    <xf numFmtId="0" fontId="2" fillId="0" borderId="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8" fillId="0" borderId="0" xfId="0" applyFont="1" applyAlignment="1"/>
    <xf numFmtId="0" fontId="9" fillId="0" borderId="0" xfId="0" applyFont="1" applyAlignment="1"/>
    <xf numFmtId="164" fontId="8" fillId="0" borderId="0" xfId="0" applyNumberFormat="1" applyFont="1" applyAlignment="1"/>
    <xf numFmtId="164" fontId="9" fillId="0" borderId="0" xfId="0" applyNumberFormat="1" applyFont="1" applyAlignment="1"/>
    <xf numFmtId="0" fontId="10" fillId="0" borderId="13" xfId="0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10" fillId="0" borderId="13" xfId="0" applyNumberFormat="1" applyFont="1" applyBorder="1" applyAlignment="1">
      <alignment horizontal="right" wrapText="1"/>
    </xf>
    <xf numFmtId="0" fontId="4" fillId="0" borderId="0" xfId="0" applyFont="1"/>
    <xf numFmtId="0" fontId="2" fillId="0" borderId="5" xfId="0" applyFont="1" applyBorder="1" applyAlignment="1">
      <alignment horizontal="right" wrapText="1"/>
    </xf>
    <xf numFmtId="0" fontId="2" fillId="0" borderId="6" xfId="0" applyFont="1" applyBorder="1"/>
    <xf numFmtId="164" fontId="2" fillId="0" borderId="6" xfId="0" applyNumberFormat="1" applyFont="1" applyBorder="1"/>
    <xf numFmtId="0" fontId="3" fillId="0" borderId="5" xfId="0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3" fillId="0" borderId="13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/>
    <xf numFmtId="0" fontId="11" fillId="0" borderId="5" xfId="0" applyFont="1" applyBorder="1"/>
    <xf numFmtId="0" fontId="10" fillId="0" borderId="5" xfId="0" applyFont="1" applyBorder="1"/>
    <xf numFmtId="0" fontId="2" fillId="0" borderId="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/>
    <xf numFmtId="1" fontId="3" fillId="0" borderId="6" xfId="0" applyNumberFormat="1" applyFont="1" applyBorder="1" applyAlignment="1">
      <alignment horizontal="right" wrapText="1"/>
    </xf>
    <xf numFmtId="1" fontId="2" fillId="0" borderId="6" xfId="0" applyNumberFormat="1" applyFont="1" applyBorder="1" applyAlignment="1">
      <alignment horizontal="right" wrapText="1"/>
    </xf>
    <xf numFmtId="0" fontId="14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164" fontId="3" fillId="0" borderId="15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right" wrapText="1"/>
    </xf>
    <xf numFmtId="0" fontId="4" fillId="0" borderId="0" xfId="0" applyFont="1" applyAlignment="1">
      <alignment vertical="center"/>
    </xf>
    <xf numFmtId="164" fontId="2" fillId="0" borderId="6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4" fillId="0" borderId="0" xfId="0" applyFont="1" applyAlignment="1">
      <alignment horizontal="left" vertical="center"/>
    </xf>
    <xf numFmtId="164" fontId="3" fillId="0" borderId="13" xfId="0" applyNumberFormat="1" applyFont="1" applyBorder="1"/>
    <xf numFmtId="164" fontId="2" fillId="0" borderId="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right"/>
    </xf>
    <xf numFmtId="0" fontId="7" fillId="0" borderId="0" xfId="0" applyFont="1" applyBorder="1"/>
    <xf numFmtId="164" fontId="3" fillId="0" borderId="8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Fill="1"/>
    <xf numFmtId="0" fontId="6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0" fontId="0" fillId="0" borderId="0" xfId="0" applyFont="1" applyBorder="1"/>
    <xf numFmtId="0" fontId="0" fillId="0" borderId="8" xfId="0" applyFont="1" applyBorder="1"/>
    <xf numFmtId="0" fontId="2" fillId="0" borderId="0" xfId="0" applyFont="1"/>
    <xf numFmtId="49" fontId="7" fillId="0" borderId="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wrapText="1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5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0" fontId="19" fillId="0" borderId="0" xfId="0" applyFont="1"/>
    <xf numFmtId="0" fontId="20" fillId="0" borderId="5" xfId="0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18" fillId="0" borderId="0" xfId="0" applyFont="1" applyAlignment="1">
      <alignment vertical="top"/>
    </xf>
    <xf numFmtId="0" fontId="7" fillId="0" borderId="0" xfId="0" applyFont="1" applyAlignment="1"/>
    <xf numFmtId="164" fontId="7" fillId="0" borderId="0" xfId="0" applyNumberFormat="1" applyFont="1" applyAlignment="1"/>
    <xf numFmtId="0" fontId="22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0" fontId="22" fillId="0" borderId="0" xfId="0" applyFont="1" applyBorder="1" applyAlignment="1"/>
    <xf numFmtId="164" fontId="22" fillId="0" borderId="0" xfId="0" applyNumberFormat="1" applyFont="1" applyBorder="1" applyAlignment="1"/>
    <xf numFmtId="0" fontId="22" fillId="0" borderId="0" xfId="0" applyFont="1" applyBorder="1"/>
    <xf numFmtId="0" fontId="22" fillId="0" borderId="8" xfId="0" applyFont="1" applyBorder="1"/>
    <xf numFmtId="0" fontId="20" fillId="0" borderId="0" xfId="0" applyFont="1" applyBorder="1"/>
    <xf numFmtId="0" fontId="23" fillId="0" borderId="0" xfId="0" applyFont="1" applyAlignment="1">
      <alignment horizontal="left" vertical="center" indent="1"/>
    </xf>
    <xf numFmtId="0" fontId="19" fillId="0" borderId="0" xfId="0" applyFont="1" applyAlignment="1">
      <alignment horizontal="left"/>
    </xf>
    <xf numFmtId="164" fontId="0" fillId="0" borderId="0" xfId="0" applyNumberFormat="1" applyFont="1" applyBorder="1"/>
    <xf numFmtId="0" fontId="19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27" fillId="0" borderId="13" xfId="0" applyNumberFormat="1" applyFont="1" applyBorder="1"/>
    <xf numFmtId="164" fontId="27" fillId="0" borderId="15" xfId="0" applyNumberFormat="1" applyFont="1" applyBorder="1"/>
    <xf numFmtId="164" fontId="27" fillId="0" borderId="6" xfId="0" applyNumberFormat="1" applyFont="1" applyBorder="1"/>
    <xf numFmtId="164" fontId="27" fillId="0" borderId="8" xfId="0" applyNumberFormat="1" applyFont="1" applyBorder="1"/>
    <xf numFmtId="164" fontId="2" fillId="0" borderId="6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6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wrapText="1"/>
    </xf>
    <xf numFmtId="0" fontId="13" fillId="0" borderId="0" xfId="1" applyFont="1" applyFill="1" applyBorder="1" applyAlignment="1" applyProtection="1">
      <alignment vertical="center" wrapText="1"/>
    </xf>
    <xf numFmtId="0" fontId="18" fillId="0" borderId="0" xfId="0" applyFont="1" applyAlignment="1">
      <alignment vertical="top"/>
    </xf>
    <xf numFmtId="0" fontId="3" fillId="0" borderId="5" xfId="0" applyFont="1" applyFill="1" applyBorder="1" applyAlignment="1">
      <alignment horizontal="right" wrapText="1"/>
    </xf>
    <xf numFmtId="1" fontId="3" fillId="0" borderId="6" xfId="0" applyNumberFormat="1" applyFont="1" applyFill="1" applyBorder="1" applyAlignment="1">
      <alignment horizontal="right" wrapText="1"/>
    </xf>
    <xf numFmtId="0" fontId="3" fillId="0" borderId="13" xfId="0" applyFont="1" applyFill="1" applyBorder="1"/>
    <xf numFmtId="164" fontId="3" fillId="0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wrapText="1"/>
    </xf>
    <xf numFmtId="0" fontId="3" fillId="0" borderId="8" xfId="0" applyFont="1" applyFill="1" applyBorder="1"/>
    <xf numFmtId="0" fontId="2" fillId="0" borderId="5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center"/>
    </xf>
    <xf numFmtId="1" fontId="2" fillId="0" borderId="6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27" fillId="0" borderId="15" xfId="0" applyNumberFormat="1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5" fillId="0" borderId="8" xfId="0" applyNumberFormat="1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164" fontId="5" fillId="0" borderId="6" xfId="0" applyNumberFormat="1" applyFont="1" applyFill="1" applyBorder="1" applyAlignment="1">
      <alignment horizontal="right" wrapText="1"/>
    </xf>
    <xf numFmtId="0" fontId="27" fillId="0" borderId="5" xfId="0" applyFont="1" applyFill="1" applyBorder="1" applyAlignment="1">
      <alignment horizontal="right" wrapText="1"/>
    </xf>
    <xf numFmtId="1" fontId="27" fillId="0" borderId="6" xfId="0" applyNumberFormat="1" applyFont="1" applyFill="1" applyBorder="1" applyAlignment="1">
      <alignment horizontal="right" wrapText="1"/>
    </xf>
    <xf numFmtId="0" fontId="27" fillId="0" borderId="0" xfId="0" applyFont="1" applyFill="1"/>
    <xf numFmtId="0" fontId="27" fillId="0" borderId="13" xfId="0" applyFont="1" applyFill="1" applyBorder="1"/>
    <xf numFmtId="164" fontId="27" fillId="0" borderId="13" xfId="0" applyNumberFormat="1" applyFont="1" applyFill="1" applyBorder="1" applyAlignment="1">
      <alignment horizontal="right"/>
    </xf>
    <xf numFmtId="164" fontId="27" fillId="0" borderId="15" xfId="0" applyNumberFormat="1" applyFont="1" applyFill="1" applyBorder="1" applyAlignment="1">
      <alignment horizontal="right"/>
    </xf>
    <xf numFmtId="164" fontId="27" fillId="0" borderId="6" xfId="0" applyNumberFormat="1" applyFont="1" applyFill="1" applyBorder="1" applyAlignment="1">
      <alignment horizontal="right" wrapText="1"/>
    </xf>
    <xf numFmtId="0" fontId="5" fillId="0" borderId="0" xfId="0" applyFont="1" applyFill="1"/>
    <xf numFmtId="0" fontId="27" fillId="0" borderId="6" xfId="0" applyFont="1" applyFill="1" applyBorder="1"/>
    <xf numFmtId="164" fontId="27" fillId="0" borderId="6" xfId="0" applyNumberFormat="1" applyFont="1" applyFill="1" applyBorder="1" applyAlignment="1">
      <alignment horizontal="right"/>
    </xf>
    <xf numFmtId="164" fontId="27" fillId="0" borderId="8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" fontId="5" fillId="0" borderId="6" xfId="0" applyNumberFormat="1" applyFont="1" applyFill="1" applyBorder="1" applyAlignment="1">
      <alignment horizontal="right" wrapText="1"/>
    </xf>
    <xf numFmtId="1" fontId="5" fillId="0" borderId="5" xfId="0" applyNumberFormat="1" applyFont="1" applyFill="1" applyBorder="1" applyAlignment="1">
      <alignment horizontal="right" wrapText="1"/>
    </xf>
    <xf numFmtId="0" fontId="27" fillId="0" borderId="0" xfId="0" applyFont="1" applyFill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27" fillId="0" borderId="6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27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1" fontId="3" fillId="0" borderId="0" xfId="0" applyNumberFormat="1" applyFont="1" applyFill="1"/>
    <xf numFmtId="1" fontId="3" fillId="0" borderId="13" xfId="0" applyNumberFormat="1" applyFont="1" applyFill="1" applyBorder="1"/>
    <xf numFmtId="164" fontId="3" fillId="0" borderId="13" xfId="0" applyNumberFormat="1" applyFont="1" applyFill="1" applyBorder="1"/>
    <xf numFmtId="164" fontId="3" fillId="0" borderId="15" xfId="0" applyNumberFormat="1" applyFont="1" applyFill="1" applyBorder="1"/>
    <xf numFmtId="0" fontId="2" fillId="0" borderId="0" xfId="0" applyFont="1" applyFill="1"/>
    <xf numFmtId="0" fontId="3" fillId="0" borderId="6" xfId="0" applyFont="1" applyFill="1" applyBorder="1"/>
    <xf numFmtId="164" fontId="3" fillId="0" borderId="6" xfId="0" applyNumberFormat="1" applyFont="1" applyFill="1" applyBorder="1"/>
    <xf numFmtId="164" fontId="3" fillId="0" borderId="8" xfId="0" applyNumberFormat="1" applyFont="1" applyFill="1" applyBorder="1"/>
    <xf numFmtId="1" fontId="2" fillId="0" borderId="0" xfId="0" applyNumberFormat="1" applyFont="1" applyFill="1"/>
    <xf numFmtId="1" fontId="2" fillId="0" borderId="6" xfId="0" applyNumberFormat="1" applyFont="1" applyFill="1" applyBorder="1"/>
    <xf numFmtId="0" fontId="27" fillId="0" borderId="15" xfId="0" applyFont="1" applyFill="1" applyBorder="1"/>
    <xf numFmtId="164" fontId="27" fillId="0" borderId="23" xfId="0" applyNumberFormat="1" applyFont="1" applyFill="1" applyBorder="1" applyAlignment="1">
      <alignment horizontal="right"/>
    </xf>
    <xf numFmtId="0" fontId="27" fillId="0" borderId="8" xfId="0" applyFont="1" applyFill="1" applyBorder="1"/>
    <xf numFmtId="0" fontId="5" fillId="0" borderId="8" xfId="0" applyFont="1" applyFill="1" applyBorder="1"/>
    <xf numFmtId="164" fontId="27" fillId="0" borderId="13" xfId="0" applyNumberFormat="1" applyFont="1" applyFill="1" applyBorder="1" applyAlignment="1">
      <alignment horizontal="right" wrapText="1"/>
    </xf>
    <xf numFmtId="164" fontId="27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/>
    <xf numFmtId="164" fontId="3" fillId="0" borderId="6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/>
    <xf numFmtId="165" fontId="5" fillId="0" borderId="0" xfId="0" applyNumberFormat="1" applyFont="1" applyFill="1" applyAlignment="1" applyProtection="1">
      <alignment horizontal="right"/>
    </xf>
    <xf numFmtId="164" fontId="3" fillId="0" borderId="13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2" fillId="0" borderId="6" xfId="0" applyNumberFormat="1" applyFont="1" applyFill="1" applyBorder="1" applyAlignment="1"/>
    <xf numFmtId="164" fontId="2" fillId="0" borderId="0" xfId="0" applyNumberFormat="1" applyFont="1" applyFill="1" applyBorder="1" applyAlignment="1"/>
    <xf numFmtId="165" fontId="30" fillId="0" borderId="0" xfId="0" applyNumberFormat="1" applyFont="1" applyFill="1" applyAlignment="1" applyProtection="1">
      <alignment horizontal="right"/>
    </xf>
    <xf numFmtId="0" fontId="3" fillId="0" borderId="15" xfId="0" applyFont="1" applyFill="1" applyBorder="1"/>
    <xf numFmtId="164" fontId="3" fillId="0" borderId="23" xfId="0" applyNumberFormat="1" applyFont="1" applyFill="1" applyBorder="1"/>
    <xf numFmtId="164" fontId="2" fillId="0" borderId="0" xfId="0" applyNumberFormat="1" applyFont="1" applyFill="1" applyBorder="1"/>
    <xf numFmtId="0" fontId="2" fillId="0" borderId="6" xfId="0" applyFont="1" applyFill="1" applyBorder="1"/>
    <xf numFmtId="0" fontId="18" fillId="0" borderId="0" xfId="0" applyFont="1" applyAlignment="1">
      <alignment vertical="top"/>
    </xf>
    <xf numFmtId="164" fontId="3" fillId="0" borderId="8" xfId="0" applyNumberFormat="1" applyFont="1" applyBorder="1" applyAlignment="1">
      <alignment horizontal="right" wrapText="1"/>
    </xf>
    <xf numFmtId="164" fontId="3" fillId="0" borderId="13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0" fontId="3" fillId="0" borderId="0" xfId="0" applyFont="1" applyBorder="1"/>
    <xf numFmtId="164" fontId="22" fillId="0" borderId="0" xfId="0" applyNumberFormat="1" applyFont="1"/>
    <xf numFmtId="0" fontId="22" fillId="0" borderId="0" xfId="0" applyFont="1" applyFill="1"/>
    <xf numFmtId="0" fontId="2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left"/>
    </xf>
    <xf numFmtId="164" fontId="2" fillId="0" borderId="0" xfId="0" applyNumberFormat="1" applyFont="1" applyFill="1" applyAlignment="1"/>
    <xf numFmtId="0" fontId="19" fillId="0" borderId="0" xfId="0" applyFont="1" applyFill="1" applyAlignment="1">
      <alignment horizontal="left" vertical="center"/>
    </xf>
    <xf numFmtId="164" fontId="18" fillId="0" borderId="0" xfId="0" applyNumberFormat="1" applyFont="1" applyFill="1" applyAlignment="1"/>
    <xf numFmtId="0" fontId="18" fillId="0" borderId="0" xfId="0" applyFont="1" applyAlignment="1">
      <alignment vertical="top"/>
    </xf>
    <xf numFmtId="0" fontId="10" fillId="0" borderId="0" xfId="0" applyFont="1" applyFill="1" applyBorder="1" applyAlignment="1">
      <alignment horizontal="left"/>
    </xf>
    <xf numFmtId="0" fontId="9" fillId="0" borderId="0" xfId="0" applyFont="1"/>
    <xf numFmtId="0" fontId="20" fillId="0" borderId="0" xfId="0" applyFont="1" applyFill="1" applyBorder="1" applyAlignment="1">
      <alignment horizontal="left"/>
    </xf>
    <xf numFmtId="0" fontId="1" fillId="0" borderId="0" xfId="0" applyFont="1" applyAlignment="1"/>
    <xf numFmtId="0" fontId="2" fillId="0" borderId="6" xfId="0" applyFont="1" applyFill="1" applyBorder="1" applyAlignment="1">
      <alignment horizontal="right" vertical="center"/>
    </xf>
    <xf numFmtId="0" fontId="18" fillId="0" borderId="5" xfId="0" applyFont="1" applyBorder="1" applyAlignment="1">
      <alignment vertical="top"/>
    </xf>
    <xf numFmtId="0" fontId="18" fillId="0" borderId="6" xfId="0" applyFont="1" applyBorder="1" applyAlignment="1">
      <alignment vertical="top"/>
    </xf>
    <xf numFmtId="0" fontId="18" fillId="0" borderId="8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/>
    <xf numFmtId="0" fontId="28" fillId="0" borderId="0" xfId="0" applyFont="1" applyAlignment="1"/>
    <xf numFmtId="0" fontId="23" fillId="0" borderId="0" xfId="0" applyFont="1" applyAlignment="1"/>
    <xf numFmtId="165" fontId="5" fillId="0" borderId="6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/>
    <xf numFmtId="165" fontId="30" fillId="0" borderId="6" xfId="0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/>
    <xf numFmtId="164" fontId="2" fillId="0" borderId="8" xfId="0" applyNumberFormat="1" applyFont="1" applyFill="1" applyBorder="1"/>
    <xf numFmtId="165" fontId="5" fillId="0" borderId="0" xfId="0" applyNumberFormat="1" applyFont="1" applyFill="1" applyAlignment="1" applyProtection="1"/>
    <xf numFmtId="165" fontId="5" fillId="0" borderId="8" xfId="0" applyNumberFormat="1" applyFont="1" applyFill="1" applyBorder="1" applyAlignment="1" applyProtection="1"/>
    <xf numFmtId="165" fontId="5" fillId="0" borderId="6" xfId="0" applyNumberFormat="1" applyFont="1" applyFill="1" applyBorder="1" applyAlignment="1" applyProtection="1"/>
    <xf numFmtId="0" fontId="18" fillId="0" borderId="6" xfId="0" applyFont="1" applyBorder="1" applyAlignment="1"/>
    <xf numFmtId="0" fontId="2" fillId="0" borderId="6" xfId="0" applyNumberFormat="1" applyFont="1" applyBorder="1" applyAlignment="1">
      <alignment horizontal="right" wrapText="1"/>
    </xf>
    <xf numFmtId="0" fontId="5" fillId="0" borderId="4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164" fontId="3" fillId="0" borderId="6" xfId="0" applyNumberFormat="1" applyFont="1" applyBorder="1"/>
    <xf numFmtId="0" fontId="18" fillId="0" borderId="5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164" fontId="11" fillId="0" borderId="8" xfId="0" applyNumberFormat="1" applyFont="1" applyFill="1" applyBorder="1" applyAlignment="1">
      <alignment horizontal="right" wrapText="1"/>
    </xf>
    <xf numFmtId="0" fontId="22" fillId="0" borderId="0" xfId="0" applyFont="1" applyAlignment="1"/>
    <xf numFmtId="164" fontId="10" fillId="0" borderId="6" xfId="0" applyNumberFormat="1" applyFont="1" applyFill="1" applyBorder="1" applyAlignment="1">
      <alignment horizontal="right" wrapText="1"/>
    </xf>
    <xf numFmtId="164" fontId="27" fillId="0" borderId="8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7" fillId="0" borderId="0" xfId="0" applyFont="1"/>
    <xf numFmtId="0" fontId="5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5" fillId="0" borderId="0" xfId="0" applyFont="1" applyAlignment="1"/>
    <xf numFmtId="0" fontId="5" fillId="0" borderId="0" xfId="1" applyFont="1" applyAlignment="1" applyProtection="1">
      <alignment wrapText="1"/>
    </xf>
    <xf numFmtId="0" fontId="5" fillId="0" borderId="0" xfId="0" applyFont="1" applyAlignment="1">
      <alignment vertical="center"/>
    </xf>
    <xf numFmtId="0" fontId="18" fillId="0" borderId="0" xfId="1" applyFont="1" applyAlignment="1" applyProtection="1"/>
    <xf numFmtId="0" fontId="5" fillId="0" borderId="0" xfId="1" applyFont="1" applyAlignment="1" applyProtection="1"/>
    <xf numFmtId="0" fontId="18" fillId="0" borderId="0" xfId="1" applyFont="1" applyBorder="1" applyAlignment="1" applyProtection="1"/>
    <xf numFmtId="0" fontId="18" fillId="0" borderId="0" xfId="1" applyFont="1" applyAlignment="1" applyProtection="1">
      <alignment horizontal="left" wrapText="1"/>
    </xf>
    <xf numFmtId="0" fontId="18" fillId="0" borderId="0" xfId="1" applyFont="1" applyFill="1" applyAlignment="1" applyProtection="1"/>
    <xf numFmtId="0" fontId="32" fillId="0" borderId="0" xfId="0" applyFont="1"/>
    <xf numFmtId="0" fontId="33" fillId="0" borderId="0" xfId="0" applyFont="1"/>
    <xf numFmtId="0" fontId="13" fillId="0" borderId="0" xfId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/>
    <xf numFmtId="0" fontId="3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">
    <cellStyle name="Hiperłącze" xfId="1" builtinId="8" customBuiltin="1"/>
    <cellStyle name="Kolumna" xfId="3" xr:uid="{00000000-0005-0000-0000-000001000000}"/>
    <cellStyle name="Normalny" xfId="0" builtinId="0"/>
    <cellStyle name="Normalny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workbookViewId="0">
      <pane ySplit="6" topLeftCell="A7" activePane="bottomLeft" state="frozen"/>
      <selection pane="bottomLeft" activeCell="B8" sqref="B8"/>
    </sheetView>
  </sheetViews>
  <sheetFormatPr defaultColWidth="9.140625" defaultRowHeight="12"/>
  <cols>
    <col min="1" max="1" width="9.140625" style="249"/>
    <col min="2" max="2" width="77.85546875" style="249" customWidth="1"/>
    <col min="3" max="16384" width="9.140625" style="249"/>
  </cols>
  <sheetData>
    <row r="1" spans="1:10" s="90" customFormat="1" ht="20.100000000000001" customHeight="1">
      <c r="A1" s="260" t="s">
        <v>136</v>
      </c>
    </row>
    <row r="2" spans="1:10" s="90" customFormat="1" ht="14.25">
      <c r="A2" s="261" t="s">
        <v>137</v>
      </c>
    </row>
    <row r="3" spans="1:10">
      <c r="A3" s="250"/>
    </row>
    <row r="4" spans="1:10" s="207" customFormat="1" ht="15" customHeight="1">
      <c r="A4" s="206" t="s">
        <v>164</v>
      </c>
    </row>
    <row r="5" spans="1:10" s="207" customFormat="1" ht="15" customHeight="1">
      <c r="A5" s="208" t="s">
        <v>165</v>
      </c>
    </row>
    <row r="6" spans="1:10" s="207" customFormat="1">
      <c r="B6" s="251"/>
    </row>
    <row r="8" spans="1:10">
      <c r="A8" s="248" t="s">
        <v>6</v>
      </c>
    </row>
    <row r="9" spans="1:10" ht="14.1" customHeight="1">
      <c r="A9" s="250" t="s">
        <v>7</v>
      </c>
    </row>
    <row r="10" spans="1:10" ht="12.95" customHeight="1"/>
    <row r="11" spans="1:10" s="252" customFormat="1">
      <c r="A11" s="252" t="s">
        <v>0</v>
      </c>
      <c r="B11" s="253" t="s">
        <v>33</v>
      </c>
    </row>
    <row r="12" spans="1:10" ht="12" customHeight="1">
      <c r="A12" s="254"/>
      <c r="B12" s="255" t="s">
        <v>34</v>
      </c>
    </row>
    <row r="13" spans="1:10" s="252" customFormat="1" ht="15.95" customHeight="1">
      <c r="A13" s="252" t="s">
        <v>1</v>
      </c>
      <c r="B13" s="253" t="s">
        <v>37</v>
      </c>
    </row>
    <row r="14" spans="1:10" ht="12" customHeight="1">
      <c r="A14" s="254"/>
      <c r="B14" s="255" t="s">
        <v>38</v>
      </c>
      <c r="C14" s="256"/>
      <c r="D14" s="256"/>
      <c r="E14" s="256"/>
      <c r="F14" s="256"/>
      <c r="G14" s="256"/>
      <c r="H14" s="256"/>
      <c r="I14" s="256"/>
      <c r="J14" s="256"/>
    </row>
    <row r="15" spans="1:10" ht="15.95" customHeight="1">
      <c r="A15" s="252" t="s">
        <v>2</v>
      </c>
      <c r="B15" s="253" t="s">
        <v>40</v>
      </c>
      <c r="C15" s="252"/>
      <c r="D15" s="252"/>
      <c r="E15" s="252"/>
      <c r="F15" s="252"/>
      <c r="G15" s="252"/>
      <c r="H15" s="252"/>
      <c r="I15" s="252"/>
      <c r="J15" s="252"/>
    </row>
    <row r="16" spans="1:10" ht="12" customHeight="1">
      <c r="A16" s="254"/>
      <c r="B16" s="255" t="s">
        <v>41</v>
      </c>
      <c r="C16" s="252"/>
      <c r="D16" s="252"/>
      <c r="E16" s="252"/>
      <c r="F16" s="252"/>
      <c r="G16" s="252"/>
      <c r="H16" s="252"/>
      <c r="I16" s="252"/>
      <c r="J16" s="252"/>
    </row>
    <row r="17" spans="1:2" s="252" customFormat="1" ht="15.95" customHeight="1">
      <c r="A17" s="252" t="s">
        <v>109</v>
      </c>
      <c r="B17" s="253" t="s">
        <v>42</v>
      </c>
    </row>
    <row r="18" spans="1:2" ht="12" customHeight="1">
      <c r="A18" s="254"/>
      <c r="B18" s="255" t="s">
        <v>43</v>
      </c>
    </row>
    <row r="19" spans="1:2" s="252" customFormat="1" ht="15.95" customHeight="1">
      <c r="A19" s="252" t="s">
        <v>4</v>
      </c>
      <c r="B19" s="253" t="s">
        <v>44</v>
      </c>
    </row>
    <row r="20" spans="1:2" ht="12" customHeight="1">
      <c r="A20" s="254"/>
      <c r="B20" s="255" t="s">
        <v>45</v>
      </c>
    </row>
    <row r="21" spans="1:2" s="252" customFormat="1" ht="15.95" customHeight="1">
      <c r="A21" s="252" t="s">
        <v>9</v>
      </c>
      <c r="B21" s="253" t="s">
        <v>48</v>
      </c>
    </row>
    <row r="22" spans="1:2" ht="12" customHeight="1">
      <c r="A22" s="254"/>
      <c r="B22" s="257" t="s">
        <v>49</v>
      </c>
    </row>
    <row r="23" spans="1:2" s="252" customFormat="1" ht="15.95" customHeight="1">
      <c r="A23" s="252" t="s">
        <v>5</v>
      </c>
      <c r="B23" s="253" t="s">
        <v>99</v>
      </c>
    </row>
    <row r="24" spans="1:2" ht="12" customHeight="1">
      <c r="A24" s="254"/>
      <c r="B24" s="255" t="s">
        <v>100</v>
      </c>
    </row>
    <row r="25" spans="1:2" s="252" customFormat="1" ht="15.95" customHeight="1">
      <c r="A25" s="252" t="s">
        <v>50</v>
      </c>
      <c r="B25" s="253" t="s">
        <v>108</v>
      </c>
    </row>
    <row r="26" spans="1:2" ht="12" customHeight="1">
      <c r="A26" s="254"/>
      <c r="B26" s="255" t="s">
        <v>51</v>
      </c>
    </row>
    <row r="27" spans="1:2" s="252" customFormat="1" ht="15.95" customHeight="1">
      <c r="A27" s="252" t="s">
        <v>10</v>
      </c>
      <c r="B27" s="253" t="s">
        <v>52</v>
      </c>
    </row>
    <row r="28" spans="1:2" ht="12" customHeight="1">
      <c r="A28" s="254"/>
      <c r="B28" s="255" t="s">
        <v>53</v>
      </c>
    </row>
    <row r="29" spans="1:2" s="252" customFormat="1" ht="15.95" customHeight="1">
      <c r="A29" s="252" t="s">
        <v>54</v>
      </c>
      <c r="B29" s="253" t="s">
        <v>55</v>
      </c>
    </row>
    <row r="30" spans="1:2" ht="12" customHeight="1">
      <c r="A30" s="254"/>
      <c r="B30" s="258" t="s">
        <v>56</v>
      </c>
    </row>
    <row r="31" spans="1:2" ht="15.95" customHeight="1">
      <c r="A31" s="252" t="s">
        <v>59</v>
      </c>
      <c r="B31" s="256" t="s">
        <v>57</v>
      </c>
    </row>
    <row r="32" spans="1:2" ht="12" customHeight="1">
      <c r="B32" s="255" t="s">
        <v>58</v>
      </c>
    </row>
    <row r="33" spans="1:2" ht="15.95" customHeight="1">
      <c r="A33" s="252" t="s">
        <v>62</v>
      </c>
      <c r="B33" s="256" t="s">
        <v>60</v>
      </c>
    </row>
    <row r="34" spans="1:2" ht="12" customHeight="1">
      <c r="B34" s="255" t="s">
        <v>61</v>
      </c>
    </row>
    <row r="35" spans="1:2" ht="15.95" customHeight="1">
      <c r="A35" s="252" t="s">
        <v>63</v>
      </c>
      <c r="B35" s="256" t="s">
        <v>64</v>
      </c>
    </row>
    <row r="36" spans="1:2" ht="12" customHeight="1">
      <c r="B36" s="255" t="s">
        <v>65</v>
      </c>
    </row>
    <row r="37" spans="1:2" ht="15.95" customHeight="1">
      <c r="A37" s="252" t="s">
        <v>67</v>
      </c>
      <c r="B37" s="256" t="s">
        <v>66</v>
      </c>
    </row>
    <row r="38" spans="1:2" ht="12" customHeight="1">
      <c r="B38" s="255" t="s">
        <v>68</v>
      </c>
    </row>
    <row r="39" spans="1:2" ht="15.95" customHeight="1">
      <c r="A39" s="252" t="s">
        <v>69</v>
      </c>
      <c r="B39" s="256" t="s">
        <v>70</v>
      </c>
    </row>
    <row r="40" spans="1:2" ht="12" customHeight="1">
      <c r="B40" s="255" t="s">
        <v>71</v>
      </c>
    </row>
    <row r="41" spans="1:2" ht="15.95" customHeight="1">
      <c r="A41" s="252" t="s">
        <v>78</v>
      </c>
      <c r="B41" s="256" t="s">
        <v>82</v>
      </c>
    </row>
    <row r="42" spans="1:2" ht="12" customHeight="1">
      <c r="B42" s="256" t="s">
        <v>166</v>
      </c>
    </row>
    <row r="43" spans="1:2" ht="15.95" customHeight="1">
      <c r="A43" s="252" t="s">
        <v>79</v>
      </c>
      <c r="B43" s="256" t="s">
        <v>101</v>
      </c>
    </row>
    <row r="44" spans="1:2" ht="12" customHeight="1">
      <c r="B44" s="255" t="s">
        <v>102</v>
      </c>
    </row>
    <row r="45" spans="1:2" ht="15.95" customHeight="1">
      <c r="A45" s="252" t="s">
        <v>80</v>
      </c>
      <c r="B45" s="256" t="s">
        <v>147</v>
      </c>
    </row>
    <row r="46" spans="1:2" ht="12" customHeight="1">
      <c r="B46" s="259" t="s">
        <v>162</v>
      </c>
    </row>
    <row r="47" spans="1:2" ht="15.95" customHeight="1">
      <c r="A47" s="252" t="s">
        <v>81</v>
      </c>
      <c r="B47" s="256" t="s">
        <v>88</v>
      </c>
    </row>
    <row r="48" spans="1:2" ht="12" customHeight="1">
      <c r="B48" s="255" t="s">
        <v>90</v>
      </c>
    </row>
    <row r="49" spans="1:2" ht="15.95" customHeight="1">
      <c r="A49" s="252" t="s">
        <v>84</v>
      </c>
      <c r="B49" s="256" t="s">
        <v>92</v>
      </c>
    </row>
    <row r="50" spans="1:2" ht="12" customHeight="1">
      <c r="B50" s="255" t="s">
        <v>93</v>
      </c>
    </row>
    <row r="51" spans="1:2" ht="15.95" customHeight="1">
      <c r="A51" s="252" t="s">
        <v>85</v>
      </c>
      <c r="B51" s="256" t="s">
        <v>94</v>
      </c>
    </row>
    <row r="52" spans="1:2" ht="12" customHeight="1">
      <c r="B52" s="255" t="s">
        <v>163</v>
      </c>
    </row>
    <row r="53" spans="1:2" ht="15.95" customHeight="1">
      <c r="A53" s="252" t="s">
        <v>86</v>
      </c>
      <c r="B53" s="256" t="s">
        <v>103</v>
      </c>
    </row>
    <row r="54" spans="1:2" ht="12" customHeight="1">
      <c r="B54" s="255" t="s">
        <v>104</v>
      </c>
    </row>
    <row r="55" spans="1:2" ht="15.95" customHeight="1">
      <c r="A55" s="252" t="s">
        <v>89</v>
      </c>
      <c r="B55" s="256" t="s">
        <v>105</v>
      </c>
    </row>
    <row r="56" spans="1:2" ht="12" customHeight="1">
      <c r="B56" s="255" t="s">
        <v>106</v>
      </c>
    </row>
    <row r="57" spans="1:2" ht="15.95" customHeight="1">
      <c r="A57" s="252" t="s">
        <v>91</v>
      </c>
      <c r="B57" s="256" t="s">
        <v>107</v>
      </c>
    </row>
    <row r="58" spans="1:2" ht="12" customHeight="1">
      <c r="B58" s="259" t="s">
        <v>145</v>
      </c>
    </row>
  </sheetData>
  <hyperlinks>
    <hyperlink ref="B11:B12" location="'Tabl. 1'!A1" display="LUDNOŚĆ" xr:uid="{00000000-0004-0000-0000-000000000000}"/>
    <hyperlink ref="B13:B14" location="'Tabl. 2'!A1" display="LUDNOŚĆ W WIEKU 65 LAT I WIĘCEJ W % OGÓŁEM LUDNOŚCI " xr:uid="{00000000-0004-0000-0000-000001000000}"/>
    <hyperlink ref="B15:B16" location="'Tabl. 3'!A1" display="URODZENIA ŻYWE" xr:uid="{00000000-0004-0000-0000-000002000000}"/>
    <hyperlink ref="B17:B18" location="'Tabl. 4'!A1" display="ZGONY" xr:uid="{00000000-0004-0000-0000-000003000000}"/>
    <hyperlink ref="B19:B20" location="'Tabl. 5'!A1" display="NAPŁYW LUDNOŚCI NA POBYT STAŁY" xr:uid="{00000000-0004-0000-0000-000004000000}"/>
    <hyperlink ref="B21:B22" location="'Tabl. 6'!A1" display="ODPŁYW LUDNOŚCI Z POBYTU STAŁEGO" xr:uid="{00000000-0004-0000-0000-000005000000}"/>
    <hyperlink ref="B23:B24" location="'Tabl. 7'!A1" display="PRACUJĄCY" xr:uid="{00000000-0004-0000-0000-000006000000}"/>
    <hyperlink ref="B25:B26" location="'Tabl. 8'!A1" display="BEZROBOTNI ZAREJESTROWNI OGÓŁEM" xr:uid="{00000000-0004-0000-0000-000007000000}"/>
    <hyperlink ref="B27:B28" location="'Tabl. 9'!A1" display="KOBIETY BEZROBOTNE ZAREJESTROWANE" xr:uid="{00000000-0004-0000-0000-000008000000}"/>
    <hyperlink ref="B29:B30" location="Tabl.10!A1" display="BEZROBOTNI ZAREJESTROWANI W % LUDNOŚCI W WIEKU PRODUKCYJNYM" xr:uid="{00000000-0004-0000-0000-000009000000}"/>
    <hyperlink ref="B31:B32" location="'Tabl. 11'!A1" display="BEZROBOTNI ZAREJESTROWANI DO 25 ROKU ŻYCIA" xr:uid="{00000000-0004-0000-0000-00000A000000}"/>
    <hyperlink ref="B33:B34" location="'Tabl. 12'!A1" display="BEZROBOTNI ZAREJESTROWANI POWYŻEJ 50 ROKU ŻYCIA" xr:uid="{00000000-0004-0000-0000-00000B000000}"/>
    <hyperlink ref="B35:B36" location="'Tabl. 13'!A1" display="DŁUGOTRWALE BEZROBOTNI ZAREJESTROWANI" xr:uid="{00000000-0004-0000-0000-00000C000000}"/>
    <hyperlink ref="B37:B38" location="'Tabl. 14'!A1" display="MIESZKANIA ODDANE DO UŻYTKOWANIA" xr:uid="{00000000-0004-0000-0000-00000D000000}"/>
    <hyperlink ref="B39:B40" location="'Tabl. 15'!A1" display="UCZNIOWIE SZKÓŁ PODSTAWOWYCH DLA DZIECI I MŁODZIEŻY" xr:uid="{00000000-0004-0000-0000-00000E000000}"/>
    <hyperlink ref="B41:B42" location="'Tabl. 19'!A1" display="DZIECI W PLACÓWKACH WYCHOWANIA PRZEDSZKOLNEGO" xr:uid="{00000000-0004-0000-0000-00000F000000}"/>
    <hyperlink ref="B43:B44" location="'Tabl. 20'!A1" display="PORADY UDZIELONE W AMBULATORYJNEJ OPIECE ZDROWOTNEJ" xr:uid="{00000000-0004-0000-0000-000010000000}"/>
    <hyperlink ref="B45:B46" location="'Tabl. 21'!A1" display="CZYTELNICY W PLACÓWKACH BIBLIOTECZNYCH" xr:uid="{00000000-0004-0000-0000-000011000000}"/>
    <hyperlink ref="B47:B48" location="'Tabl. 23'!A1" display="DOCHODY BUDŻETÓW GMIN I MIASTA NA PRAWACH POWIATU" xr:uid="{00000000-0004-0000-0000-000012000000}"/>
    <hyperlink ref="B49:B50" location="'Tabl. 24'!A1" display="DOCHODY WŁASNE BUDŻETÓW GMIN I MIASTA NA PRAWACH POWIATU " xr:uid="{00000000-0004-0000-0000-000013000000}"/>
    <hyperlink ref="B51:B52" location="'Tabl. 25'!A1" display="WYDATKI BUDŻETÓW GMIN I MIASTA NA PRAWACH POWIATU " xr:uid="{00000000-0004-0000-0000-000014000000}"/>
    <hyperlink ref="B53:B54" location="'Tabl. 26'!A1" display="WYDATKI INWESTYCYJNE BUDŻETÓW GMIN I MIASTA NA PRAWACH POWIATU " xr:uid="{00000000-0004-0000-0000-000015000000}"/>
    <hyperlink ref="B55:B56" location="Tabl.27!A1" display="OSOBY FIZYCZNE PROWADZĄCE DZIAŁALNOŚĆ GOSPODARCZĄ" xr:uid="{00000000-0004-0000-0000-000016000000}"/>
    <hyperlink ref="B57:B58" location="Tabl.28!A1" display="PODMIOTY GOSPODARKI NARODOWEJ NOWO ZAREJESTROWANE" xr:uid="{00000000-0004-0000-0000-000017000000}"/>
    <hyperlink ref="B29" location="'Tabl. 10'!A1" display="BEZROBOTNI ZAREJESTROWANI W % LUDNOŚCI W WIEKU PRODUKCYJNYM" xr:uid="{00000000-0004-0000-0000-000018000000}"/>
    <hyperlink ref="B30" location="'Tabl. 10'!A1" display="REGISTERED UNEMPLOYED PERSONS IN % OF WORKING AGE POPULATION" xr:uid="{00000000-0004-0000-0000-000019000000}"/>
    <hyperlink ref="B41" location="'Tabl. 16'!A1" display="DZIECI W PLACÓWKACH WYCHOWANIA PRZEDSZKOLNEGO" xr:uid="{00000000-0004-0000-0000-00001A000000}"/>
    <hyperlink ref="B42" location="'Tabl. 16'!A1" display="CHILDREN IN PRE-PRIMARY EDUCATION ESTABLISHMENTS " xr:uid="{00000000-0004-0000-0000-00001B000000}"/>
    <hyperlink ref="B43" location="'Tabl. 17'!A1" display="PORADY UDZIELONE W AMBULATORYJNEJ OPIECE ZDROWOTNEJ" xr:uid="{00000000-0004-0000-0000-00001C000000}"/>
    <hyperlink ref="B44" location="'Tabl. 17'!A1" display="CONSULTATIONS PROVIDED IN OUT-PATIENT HEALTH CARE" xr:uid="{00000000-0004-0000-0000-00001D000000}"/>
    <hyperlink ref="B45" location="'Tabl. 18'!A1" display="CZYTELNICY PLACÓWEK BIBLIOTECZNYCH" xr:uid="{00000000-0004-0000-0000-00001E000000}"/>
    <hyperlink ref="B46" location="'Tabl. 18'!A1" display="BORROWERS OF LIBRARY INSTITUTIONS" xr:uid="{00000000-0004-0000-0000-00001F000000}"/>
    <hyperlink ref="B47" location="'Tabl. 19'!A1" display="DOCHODY BUDŻETÓW GMIN I MIASTA NA PRAWACH POWIATU" xr:uid="{00000000-0004-0000-0000-000020000000}"/>
    <hyperlink ref="B48" location="'Tabl. 19'!A1" display="REVENUE OF GMINAS AND CITY WITH POWIAT STATUS BUDGETS" xr:uid="{00000000-0004-0000-0000-000021000000}"/>
    <hyperlink ref="B49" location="'Tabl. 20'!A1" display="DOCHODY WŁASNE BUDŻETÓW GMIN I MIASTA NA PRAWACH POWIATU " xr:uid="{00000000-0004-0000-0000-000022000000}"/>
    <hyperlink ref="B50" location="'Tabl. 20'!A1" display="OWN REVENUE OF GMINAS AND CITY WITH POWIAT STATUS BUDGETS" xr:uid="{00000000-0004-0000-0000-000023000000}"/>
    <hyperlink ref="B51" location="'Tabl. 21'!A1" display="WYDATKI BUDŻETÓW GMIN I MIASTA NA PRAWACH POWIATU " xr:uid="{00000000-0004-0000-0000-000024000000}"/>
    <hyperlink ref="B52" location="'Tabl. 21'!A1" display="EXPENDITURE OF GMINAS AND CITY WITH POWIAT STATUS BUDGETS " xr:uid="{00000000-0004-0000-0000-000025000000}"/>
    <hyperlink ref="B53" location="'Tabl. 22'!A1" display="WYDATKI INWESTYCYJNE BUDŻETÓW GMIN I MIASTA NA PRAWACH POWIATU " xr:uid="{00000000-0004-0000-0000-000026000000}"/>
    <hyperlink ref="B54" location="'Tabl. 22'!A1" display="INVESTMENT EXPENDITURE OF GMINAS AND CITY WITH POWIAT STATUS BUDGETS" xr:uid="{00000000-0004-0000-0000-000027000000}"/>
    <hyperlink ref="B55" location="'Tabl. 23'!A1" display="OSOBY FIZYCZNE PROWADZĄCE DZIAŁALNOŚĆ GOSPODARCZĄ" xr:uid="{00000000-0004-0000-0000-000028000000}"/>
    <hyperlink ref="B56" location="'Tabl. 23'!A1" display="NATURAL PERSONS CONDUCTING ECONOMIC ACTIVITY" xr:uid="{00000000-0004-0000-0000-000029000000}"/>
    <hyperlink ref="B57" location="'Tabl. 24'!A1" display="PODMIOTY GOSPODARKI NARODOWEJ NOWO ZAREJESTROWANE" xr:uid="{00000000-0004-0000-0000-00002A000000}"/>
    <hyperlink ref="B58" location="'Tabl. 24'!A1" display="NEWLY REGISTERED ENTITIES OF THE NATIONAL ECONOMY" xr:uid="{00000000-0004-0000-0000-00002B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5"/>
  <sheetViews>
    <sheetView zoomScaleNormal="100" workbookViewId="0">
      <selection activeCell="C39" sqref="C39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14">
      <c r="D1" s="49"/>
      <c r="H1" s="50"/>
      <c r="I1" s="50"/>
    </row>
    <row r="2" spans="1:14" ht="15" customHeight="1">
      <c r="A2" s="1" t="s">
        <v>10</v>
      </c>
      <c r="B2" s="12" t="s">
        <v>52</v>
      </c>
      <c r="C2" s="5"/>
      <c r="D2" s="7"/>
      <c r="E2" s="5"/>
      <c r="G2" s="262" t="s">
        <v>111</v>
      </c>
      <c r="H2" s="262"/>
      <c r="I2" s="106"/>
    </row>
    <row r="3" spans="1:14" ht="12.75" customHeight="1">
      <c r="A3" s="1"/>
      <c r="B3" s="1" t="s">
        <v>128</v>
      </c>
      <c r="C3" s="5"/>
      <c r="D3" s="7"/>
      <c r="E3" s="5"/>
      <c r="G3" s="262"/>
      <c r="H3" s="262"/>
      <c r="I3" s="106"/>
    </row>
    <row r="4" spans="1:14" ht="15" customHeight="1">
      <c r="B4" s="70" t="s">
        <v>53</v>
      </c>
      <c r="C4" s="6"/>
      <c r="D4" s="8"/>
      <c r="E4" s="6"/>
      <c r="H4" s="106"/>
      <c r="I4" s="106"/>
    </row>
    <row r="5" spans="1:14" ht="12.75" customHeight="1">
      <c r="B5" s="70" t="s">
        <v>139</v>
      </c>
      <c r="C5" s="6"/>
      <c r="D5" s="8"/>
      <c r="E5" s="6"/>
      <c r="H5" s="51"/>
      <c r="I5" s="51"/>
    </row>
    <row r="6" spans="1:14">
      <c r="B6" s="52"/>
      <c r="C6" s="52"/>
      <c r="D6" s="53"/>
      <c r="E6" s="52"/>
    </row>
    <row r="7" spans="1:14" ht="18" customHeight="1">
      <c r="B7" s="263" t="s">
        <v>118</v>
      </c>
      <c r="C7" s="20">
        <v>2010</v>
      </c>
      <c r="D7" s="25">
        <v>2015</v>
      </c>
      <c r="E7" s="24">
        <v>2019</v>
      </c>
      <c r="F7" s="265">
        <v>2020</v>
      </c>
      <c r="G7" s="266"/>
      <c r="H7" s="266"/>
      <c r="I7" s="54"/>
    </row>
    <row r="8" spans="1:14" ht="33" customHeight="1" thickBot="1">
      <c r="A8" s="54"/>
      <c r="B8" s="264"/>
      <c r="C8" s="267" t="s">
        <v>119</v>
      </c>
      <c r="D8" s="268"/>
      <c r="E8" s="268"/>
      <c r="F8" s="268"/>
      <c r="G8" s="33" t="s">
        <v>35</v>
      </c>
      <c r="H8" s="34" t="s">
        <v>36</v>
      </c>
      <c r="I8" s="54"/>
    </row>
    <row r="9" spans="1:14" ht="21.75" customHeight="1">
      <c r="A9" s="55"/>
      <c r="B9" s="23" t="s">
        <v>12</v>
      </c>
      <c r="C9" s="127">
        <v>7190</v>
      </c>
      <c r="D9" s="128">
        <v>5707</v>
      </c>
      <c r="E9" s="129">
        <v>3440</v>
      </c>
      <c r="F9" s="130">
        <v>4172</v>
      </c>
      <c r="G9" s="131">
        <f>F9/C9*100</f>
        <v>58.025034770514608</v>
      </c>
      <c r="H9" s="132">
        <f>F9/D9*100</f>
        <v>73.103206588400212</v>
      </c>
      <c r="I9" s="54"/>
    </row>
    <row r="10" spans="1:14" ht="12" customHeight="1">
      <c r="A10" s="55"/>
      <c r="B10" s="71" t="s">
        <v>8</v>
      </c>
      <c r="C10" s="127"/>
      <c r="D10" s="133"/>
      <c r="E10" s="134"/>
      <c r="F10" s="169"/>
      <c r="G10" s="136"/>
      <c r="H10" s="120"/>
      <c r="I10" s="54"/>
    </row>
    <row r="11" spans="1:14" ht="15" customHeight="1">
      <c r="A11" s="55"/>
      <c r="B11" s="22" t="s">
        <v>11</v>
      </c>
      <c r="C11" s="138">
        <v>87</v>
      </c>
      <c r="D11" s="125">
        <v>99</v>
      </c>
      <c r="E11" s="134">
        <v>53</v>
      </c>
      <c r="F11" s="170">
        <v>63</v>
      </c>
      <c r="G11" s="100">
        <f t="shared" ref="G11:G30" si="0">F11/C11*100</f>
        <v>72.41379310344827</v>
      </c>
      <c r="H11" s="119">
        <f t="shared" ref="H11:H30" si="1">F11/D11*100</f>
        <v>63.636363636363633</v>
      </c>
      <c r="I11" s="54"/>
    </row>
    <row r="12" spans="1:14" ht="15" customHeight="1">
      <c r="A12" s="55"/>
      <c r="B12" s="22" t="s">
        <v>13</v>
      </c>
      <c r="C12" s="138">
        <v>177</v>
      </c>
      <c r="D12" s="141">
        <v>171</v>
      </c>
      <c r="E12" s="134">
        <v>83</v>
      </c>
      <c r="F12" s="170">
        <v>92</v>
      </c>
      <c r="G12" s="100" t="s">
        <v>138</v>
      </c>
      <c r="H12" s="119" t="s">
        <v>138</v>
      </c>
      <c r="I12" s="54"/>
    </row>
    <row r="13" spans="1:14" ht="15" customHeight="1">
      <c r="A13" s="55"/>
      <c r="B13" s="22" t="s">
        <v>14</v>
      </c>
      <c r="C13" s="138">
        <v>212</v>
      </c>
      <c r="D13" s="141">
        <v>185</v>
      </c>
      <c r="E13" s="134">
        <v>71</v>
      </c>
      <c r="F13" s="170">
        <v>95</v>
      </c>
      <c r="G13" s="100" t="s">
        <v>138</v>
      </c>
      <c r="H13" s="119" t="s">
        <v>138</v>
      </c>
      <c r="I13" s="54"/>
    </row>
    <row r="14" spans="1:14" ht="15" customHeight="1">
      <c r="A14" s="55"/>
      <c r="B14" s="22" t="s">
        <v>15</v>
      </c>
      <c r="C14" s="138">
        <v>325</v>
      </c>
      <c r="D14" s="141">
        <v>268</v>
      </c>
      <c r="E14" s="134">
        <v>191</v>
      </c>
      <c r="F14" s="170">
        <v>201</v>
      </c>
      <c r="G14" s="100">
        <f t="shared" si="0"/>
        <v>61.846153846153854</v>
      </c>
      <c r="H14" s="119">
        <f t="shared" si="1"/>
        <v>75</v>
      </c>
      <c r="I14" s="54"/>
      <c r="N14" s="56"/>
    </row>
    <row r="15" spans="1:14" ht="15" customHeight="1">
      <c r="A15" s="55"/>
      <c r="B15" s="22" t="s">
        <v>16</v>
      </c>
      <c r="C15" s="138">
        <v>97</v>
      </c>
      <c r="D15" s="125">
        <v>58</v>
      </c>
      <c r="E15" s="134">
        <v>48</v>
      </c>
      <c r="F15" s="170">
        <v>55</v>
      </c>
      <c r="G15" s="100">
        <f t="shared" si="0"/>
        <v>56.701030927835049</v>
      </c>
      <c r="H15" s="119">
        <f t="shared" si="1"/>
        <v>94.827586206896555</v>
      </c>
      <c r="I15" s="54"/>
    </row>
    <row r="16" spans="1:14" ht="15" customHeight="1">
      <c r="A16" s="55"/>
      <c r="B16" s="22" t="s">
        <v>17</v>
      </c>
      <c r="C16" s="138">
        <v>175</v>
      </c>
      <c r="D16" s="125">
        <v>170</v>
      </c>
      <c r="E16" s="134">
        <v>78</v>
      </c>
      <c r="F16" s="170">
        <v>96</v>
      </c>
      <c r="G16" s="100" t="s">
        <v>138</v>
      </c>
      <c r="H16" s="119" t="s">
        <v>138</v>
      </c>
      <c r="I16" s="54"/>
    </row>
    <row r="17" spans="1:11" ht="15" customHeight="1">
      <c r="A17" s="55"/>
      <c r="B17" s="22" t="s">
        <v>18</v>
      </c>
      <c r="C17" s="138">
        <v>619</v>
      </c>
      <c r="D17" s="141">
        <v>482</v>
      </c>
      <c r="E17" s="134">
        <v>365</v>
      </c>
      <c r="F17" s="170">
        <v>355</v>
      </c>
      <c r="G17" s="100">
        <f t="shared" si="0"/>
        <v>57.35056542810986</v>
      </c>
      <c r="H17" s="119">
        <f t="shared" si="1"/>
        <v>73.651452282157678</v>
      </c>
      <c r="I17" s="54"/>
    </row>
    <row r="18" spans="1:11" ht="15" customHeight="1">
      <c r="A18" s="55"/>
      <c r="B18" s="22" t="s">
        <v>19</v>
      </c>
      <c r="C18" s="138">
        <v>503</v>
      </c>
      <c r="D18" s="125">
        <v>362</v>
      </c>
      <c r="E18" s="134">
        <v>220</v>
      </c>
      <c r="F18" s="170">
        <v>233</v>
      </c>
      <c r="G18" s="100">
        <f t="shared" si="0"/>
        <v>46.322067594433399</v>
      </c>
      <c r="H18" s="119">
        <f t="shared" si="1"/>
        <v>64.364640883977899</v>
      </c>
      <c r="I18" s="54"/>
    </row>
    <row r="19" spans="1:11" ht="15" customHeight="1">
      <c r="A19" s="55"/>
      <c r="B19" s="22" t="s">
        <v>20</v>
      </c>
      <c r="C19" s="138">
        <v>122</v>
      </c>
      <c r="D19" s="125">
        <v>127</v>
      </c>
      <c r="E19" s="134">
        <v>78</v>
      </c>
      <c r="F19" s="170">
        <v>99</v>
      </c>
      <c r="G19" s="100">
        <f t="shared" si="0"/>
        <v>81.147540983606561</v>
      </c>
      <c r="H19" s="119">
        <f t="shared" si="1"/>
        <v>77.952755905511808</v>
      </c>
      <c r="I19" s="54"/>
    </row>
    <row r="20" spans="1:11" ht="15" customHeight="1">
      <c r="A20" s="55"/>
      <c r="B20" s="22" t="s">
        <v>21</v>
      </c>
      <c r="C20" s="138">
        <v>136</v>
      </c>
      <c r="D20" s="125">
        <v>106</v>
      </c>
      <c r="E20" s="134">
        <v>59</v>
      </c>
      <c r="F20" s="170">
        <v>84</v>
      </c>
      <c r="G20" s="100">
        <f t="shared" si="0"/>
        <v>61.764705882352942</v>
      </c>
      <c r="H20" s="119">
        <f t="shared" si="1"/>
        <v>79.245283018867923</v>
      </c>
      <c r="I20" s="54"/>
    </row>
    <row r="21" spans="1:11" ht="15" customHeight="1">
      <c r="A21" s="55"/>
      <c r="B21" s="22" t="s">
        <v>22</v>
      </c>
      <c r="C21" s="138">
        <v>492</v>
      </c>
      <c r="D21" s="125">
        <v>271</v>
      </c>
      <c r="E21" s="134">
        <v>124</v>
      </c>
      <c r="F21" s="170">
        <v>193</v>
      </c>
      <c r="G21" s="100">
        <f t="shared" si="0"/>
        <v>39.227642276422763</v>
      </c>
      <c r="H21" s="119">
        <f t="shared" si="1"/>
        <v>71.217712177121768</v>
      </c>
      <c r="I21" s="54"/>
    </row>
    <row r="22" spans="1:11" ht="15" customHeight="1">
      <c r="A22" s="55"/>
      <c r="B22" s="22" t="s">
        <v>23</v>
      </c>
      <c r="C22" s="138">
        <v>376</v>
      </c>
      <c r="D22" s="141">
        <v>338</v>
      </c>
      <c r="E22" s="134">
        <v>146</v>
      </c>
      <c r="F22" s="170">
        <v>207</v>
      </c>
      <c r="G22" s="100">
        <f t="shared" si="0"/>
        <v>55.053191489361694</v>
      </c>
      <c r="H22" s="119">
        <f t="shared" si="1"/>
        <v>61.242603550295861</v>
      </c>
      <c r="I22" s="54"/>
    </row>
    <row r="23" spans="1:11" ht="15" customHeight="1">
      <c r="A23" s="55"/>
      <c r="B23" s="22" t="s">
        <v>24</v>
      </c>
      <c r="C23" s="138">
        <v>151</v>
      </c>
      <c r="D23" s="125">
        <v>133</v>
      </c>
      <c r="E23" s="134">
        <v>65</v>
      </c>
      <c r="F23" s="170">
        <v>88</v>
      </c>
      <c r="G23" s="100">
        <f t="shared" si="0"/>
        <v>58.278145695364238</v>
      </c>
      <c r="H23" s="119">
        <f t="shared" si="1"/>
        <v>66.165413533834581</v>
      </c>
      <c r="I23" s="54"/>
    </row>
    <row r="24" spans="1:11" ht="15" customHeight="1">
      <c r="A24" s="55"/>
      <c r="B24" s="22" t="s">
        <v>25</v>
      </c>
      <c r="C24" s="138">
        <v>101</v>
      </c>
      <c r="D24" s="125">
        <v>95</v>
      </c>
      <c r="E24" s="134">
        <v>56</v>
      </c>
      <c r="F24" s="170">
        <v>73</v>
      </c>
      <c r="G24" s="100" t="s">
        <v>138</v>
      </c>
      <c r="H24" s="119" t="s">
        <v>138</v>
      </c>
      <c r="I24" s="54"/>
    </row>
    <row r="25" spans="1:11" ht="15" customHeight="1">
      <c r="A25" s="55"/>
      <c r="B25" s="22" t="s">
        <v>26</v>
      </c>
      <c r="C25" s="138">
        <v>199</v>
      </c>
      <c r="D25" s="125">
        <v>173</v>
      </c>
      <c r="E25" s="134">
        <v>138</v>
      </c>
      <c r="F25" s="170">
        <v>138</v>
      </c>
      <c r="G25" s="100">
        <f t="shared" si="0"/>
        <v>69.346733668341713</v>
      </c>
      <c r="H25" s="119">
        <f t="shared" si="1"/>
        <v>79.76878612716763</v>
      </c>
      <c r="I25" s="54"/>
      <c r="K25" s="59"/>
    </row>
    <row r="26" spans="1:11" ht="15" customHeight="1">
      <c r="A26" s="55"/>
      <c r="B26" s="22" t="s">
        <v>27</v>
      </c>
      <c r="C26" s="138">
        <v>172</v>
      </c>
      <c r="D26" s="125">
        <v>160</v>
      </c>
      <c r="E26" s="134">
        <v>91</v>
      </c>
      <c r="F26" s="170">
        <v>116</v>
      </c>
      <c r="G26" s="100">
        <f t="shared" si="0"/>
        <v>67.441860465116278</v>
      </c>
      <c r="H26" s="119">
        <f t="shared" si="1"/>
        <v>72.5</v>
      </c>
      <c r="I26" s="54"/>
    </row>
    <row r="27" spans="1:11" ht="15" customHeight="1">
      <c r="A27" s="55"/>
      <c r="B27" s="22" t="s">
        <v>28</v>
      </c>
      <c r="C27" s="138">
        <v>187</v>
      </c>
      <c r="D27" s="125">
        <v>88</v>
      </c>
      <c r="E27" s="134">
        <v>35</v>
      </c>
      <c r="F27" s="170">
        <v>62</v>
      </c>
      <c r="G27" s="100">
        <f t="shared" si="0"/>
        <v>33.155080213903744</v>
      </c>
      <c r="H27" s="119">
        <f t="shared" si="1"/>
        <v>70.454545454545453</v>
      </c>
      <c r="I27" s="54"/>
    </row>
    <row r="28" spans="1:11" ht="15" customHeight="1">
      <c r="A28" s="55"/>
      <c r="B28" s="22" t="s">
        <v>29</v>
      </c>
      <c r="C28" s="138">
        <v>158</v>
      </c>
      <c r="D28" s="125">
        <v>149</v>
      </c>
      <c r="E28" s="134">
        <v>89</v>
      </c>
      <c r="F28" s="170">
        <v>108</v>
      </c>
      <c r="G28" s="100">
        <f t="shared" si="0"/>
        <v>68.35443037974683</v>
      </c>
      <c r="H28" s="119">
        <f t="shared" si="1"/>
        <v>72.483221476510067</v>
      </c>
      <c r="I28" s="54"/>
    </row>
    <row r="29" spans="1:11" ht="15" customHeight="1">
      <c r="A29" s="55"/>
      <c r="B29" s="22" t="s">
        <v>30</v>
      </c>
      <c r="C29" s="138">
        <v>112</v>
      </c>
      <c r="D29" s="125">
        <v>95</v>
      </c>
      <c r="E29" s="134">
        <v>73</v>
      </c>
      <c r="F29" s="170">
        <v>70</v>
      </c>
      <c r="G29" s="100">
        <f t="shared" si="0"/>
        <v>62.5</v>
      </c>
      <c r="H29" s="119">
        <f t="shared" si="1"/>
        <v>73.68421052631578</v>
      </c>
      <c r="I29" s="54"/>
    </row>
    <row r="30" spans="1:11" ht="15" customHeight="1">
      <c r="A30" s="55"/>
      <c r="B30" s="22" t="s">
        <v>31</v>
      </c>
      <c r="C30" s="138">
        <v>382</v>
      </c>
      <c r="D30" s="125">
        <v>255</v>
      </c>
      <c r="E30" s="134">
        <v>200</v>
      </c>
      <c r="F30" s="170">
        <v>220</v>
      </c>
      <c r="G30" s="100">
        <f t="shared" si="0"/>
        <v>57.591623036649217</v>
      </c>
      <c r="H30" s="119">
        <f t="shared" si="1"/>
        <v>86.274509803921575</v>
      </c>
      <c r="I30" s="54"/>
    </row>
    <row r="31" spans="1:11" ht="15" customHeight="1">
      <c r="A31" s="55"/>
      <c r="B31" s="22" t="s">
        <v>32</v>
      </c>
      <c r="C31" s="141">
        <v>2407</v>
      </c>
      <c r="D31" s="125">
        <v>1922</v>
      </c>
      <c r="E31" s="218">
        <v>1177</v>
      </c>
      <c r="F31" s="218">
        <v>1524</v>
      </c>
      <c r="G31" s="100" t="s">
        <v>138</v>
      </c>
      <c r="H31" s="101" t="s">
        <v>138</v>
      </c>
      <c r="I31" s="54"/>
    </row>
    <row r="32" spans="1:11">
      <c r="B32" s="211" t="s">
        <v>120</v>
      </c>
      <c r="C32" s="212"/>
      <c r="D32" s="212"/>
      <c r="E32" s="212"/>
      <c r="F32" s="212"/>
      <c r="G32" s="212"/>
      <c r="H32" s="213"/>
    </row>
    <row r="33" spans="2:8">
      <c r="B33" s="74"/>
      <c r="C33" s="74"/>
      <c r="D33" s="74"/>
      <c r="E33" s="74"/>
      <c r="F33" s="74"/>
      <c r="G33" s="74"/>
      <c r="H33" s="74"/>
    </row>
    <row r="34" spans="2:8" ht="15" customHeight="1">
      <c r="B34" s="222" t="s">
        <v>149</v>
      </c>
      <c r="C34" s="222"/>
      <c r="D34" s="222"/>
      <c r="E34" s="222"/>
      <c r="F34" s="222"/>
      <c r="G34" s="222"/>
      <c r="H34" s="222"/>
    </row>
    <row r="35" spans="2:8" ht="15" customHeight="1">
      <c r="B35" s="220" t="s">
        <v>150</v>
      </c>
      <c r="C35" s="220"/>
      <c r="D35" s="220"/>
      <c r="E35" s="220"/>
      <c r="F35" s="220"/>
      <c r="G35" s="220"/>
      <c r="H35" s="220"/>
    </row>
  </sheetData>
  <mergeCells count="4">
    <mergeCell ref="G2:H3"/>
    <mergeCell ref="B7:B8"/>
    <mergeCell ref="F7:H7"/>
    <mergeCell ref="C8:F8"/>
  </mergeCells>
  <hyperlinks>
    <hyperlink ref="G2:H3" location="'SPIS TABLIC'!A1" display="'SPIS TABLIC'!A1" xr:uid="{00000000-0004-0000-0900-000000000000}"/>
  </hyperlinks>
  <pageMargins left="0.7" right="0.7" top="0.75" bottom="0.75" header="0.3" footer="0.3"/>
  <pageSetup paperSize="9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7"/>
  <sheetViews>
    <sheetView zoomScaleNormal="100" workbookViewId="0">
      <selection activeCell="P24" sqref="P24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14">
      <c r="D1" s="49"/>
      <c r="H1" s="50"/>
      <c r="I1" s="50"/>
    </row>
    <row r="2" spans="1:14" ht="15" customHeight="1">
      <c r="A2" s="1" t="s">
        <v>54</v>
      </c>
      <c r="B2" s="12" t="s">
        <v>55</v>
      </c>
      <c r="C2" s="5"/>
      <c r="D2" s="7"/>
      <c r="E2" s="5"/>
      <c r="G2" s="262" t="s">
        <v>111</v>
      </c>
      <c r="H2" s="262"/>
    </row>
    <row r="3" spans="1:14" ht="12.75" customHeight="1">
      <c r="A3" s="1"/>
      <c r="B3" s="1" t="s">
        <v>128</v>
      </c>
      <c r="C3" s="5"/>
      <c r="D3" s="7"/>
      <c r="E3" s="5"/>
      <c r="G3" s="262"/>
      <c r="H3" s="262"/>
    </row>
    <row r="4" spans="1:14" ht="15" customHeight="1">
      <c r="B4" s="70" t="s">
        <v>56</v>
      </c>
      <c r="C4" s="6"/>
      <c r="D4" s="8"/>
      <c r="E4" s="6"/>
      <c r="H4" s="106"/>
      <c r="I4" s="106"/>
    </row>
    <row r="5" spans="1:14" ht="12.75" customHeight="1">
      <c r="B5" s="70" t="s">
        <v>139</v>
      </c>
      <c r="C5" s="6"/>
      <c r="D5" s="8"/>
      <c r="E5" s="6"/>
      <c r="H5" s="51"/>
      <c r="I5" s="51"/>
    </row>
    <row r="6" spans="1:14">
      <c r="B6" s="52"/>
      <c r="C6" s="52"/>
      <c r="D6" s="53"/>
      <c r="E6" s="52"/>
    </row>
    <row r="7" spans="1:14" ht="18" customHeight="1">
      <c r="B7" s="263" t="s">
        <v>118</v>
      </c>
      <c r="C7" s="20">
        <v>2010</v>
      </c>
      <c r="D7" s="25">
        <v>2015</v>
      </c>
      <c r="E7" s="24">
        <v>2019</v>
      </c>
      <c r="F7" s="265">
        <v>2020</v>
      </c>
      <c r="G7" s="270"/>
      <c r="H7" s="270"/>
      <c r="I7" s="54"/>
    </row>
    <row r="8" spans="1:14" ht="15" customHeight="1">
      <c r="B8" s="273"/>
      <c r="C8" s="269" t="s">
        <v>124</v>
      </c>
      <c r="D8" s="270"/>
      <c r="E8" s="270"/>
      <c r="F8" s="263"/>
      <c r="G8" s="276" t="s">
        <v>122</v>
      </c>
      <c r="H8" s="277"/>
      <c r="I8" s="54"/>
    </row>
    <row r="9" spans="1:14" ht="15" customHeight="1">
      <c r="B9" s="273"/>
      <c r="C9" s="271"/>
      <c r="D9" s="272"/>
      <c r="E9" s="272"/>
      <c r="F9" s="273"/>
      <c r="G9" s="278" t="s">
        <v>39</v>
      </c>
      <c r="H9" s="278"/>
      <c r="I9" s="54"/>
    </row>
    <row r="10" spans="1:14" ht="23.25" customHeight="1" thickBot="1">
      <c r="A10" s="54"/>
      <c r="B10" s="264"/>
      <c r="C10" s="271"/>
      <c r="D10" s="272"/>
      <c r="E10" s="272"/>
      <c r="F10" s="273"/>
      <c r="G10" s="174">
        <v>2010</v>
      </c>
      <c r="H10" s="174">
        <v>2015</v>
      </c>
      <c r="I10" s="54"/>
      <c r="M10" s="57"/>
      <c r="N10" s="57"/>
    </row>
    <row r="11" spans="1:14" ht="21.75" customHeight="1">
      <c r="A11" s="55"/>
      <c r="B11" s="30" t="s">
        <v>12</v>
      </c>
      <c r="C11" s="171">
        <v>5.8</v>
      </c>
      <c r="D11" s="171">
        <v>4.9000000000000004</v>
      </c>
      <c r="E11" s="171">
        <v>2.9</v>
      </c>
      <c r="F11" s="121">
        <v>3.8</v>
      </c>
      <c r="G11" s="133">
        <f>F11-C11</f>
        <v>-2</v>
      </c>
      <c r="H11" s="172">
        <f>F11-D11</f>
        <v>-1.1000000000000005</v>
      </c>
      <c r="I11" s="29"/>
    </row>
    <row r="12" spans="1:14" ht="12" customHeight="1">
      <c r="A12" s="55"/>
      <c r="B12" s="84" t="s">
        <v>8</v>
      </c>
      <c r="C12" s="126"/>
      <c r="D12" s="126"/>
      <c r="E12" s="126"/>
      <c r="F12" s="124"/>
      <c r="G12" s="126"/>
      <c r="H12" s="173"/>
      <c r="I12" s="54"/>
    </row>
    <row r="13" spans="1:14" ht="15" customHeight="1">
      <c r="A13" s="55"/>
      <c r="B13" s="31" t="s">
        <v>11</v>
      </c>
      <c r="C13" s="126">
        <v>4</v>
      </c>
      <c r="D13" s="126">
        <v>4.0999999999999996</v>
      </c>
      <c r="E13" s="126">
        <v>2.2000000000000002</v>
      </c>
      <c r="F13" s="124">
        <v>3</v>
      </c>
      <c r="G13" s="126">
        <f t="shared" ref="G13:G32" si="0">F13-C13</f>
        <v>-1</v>
      </c>
      <c r="H13" s="173">
        <f t="shared" ref="H13:H32" si="1">F13-D13</f>
        <v>-1.0999999999999996</v>
      </c>
      <c r="I13" s="29"/>
    </row>
    <row r="14" spans="1:14" ht="15" customHeight="1">
      <c r="A14" s="55"/>
      <c r="B14" s="31" t="s">
        <v>13</v>
      </c>
      <c r="C14" s="126">
        <v>5.5</v>
      </c>
      <c r="D14" s="126">
        <v>5</v>
      </c>
      <c r="E14" s="126">
        <v>2.9</v>
      </c>
      <c r="F14" s="124">
        <v>3.5</v>
      </c>
      <c r="G14" s="126" t="s">
        <v>138</v>
      </c>
      <c r="H14" s="173" t="s">
        <v>138</v>
      </c>
      <c r="I14" s="54"/>
    </row>
    <row r="15" spans="1:14" ht="15" customHeight="1">
      <c r="A15" s="55"/>
      <c r="B15" s="31" t="s">
        <v>14</v>
      </c>
      <c r="C15" s="126">
        <v>4</v>
      </c>
      <c r="D15" s="126">
        <v>3.5</v>
      </c>
      <c r="E15" s="126">
        <v>2</v>
      </c>
      <c r="F15" s="124">
        <v>2.7</v>
      </c>
      <c r="G15" s="126" t="s">
        <v>138</v>
      </c>
      <c r="H15" s="173" t="s">
        <v>138</v>
      </c>
      <c r="I15" s="54"/>
    </row>
    <row r="16" spans="1:14" ht="15" customHeight="1">
      <c r="A16" s="55"/>
      <c r="B16" s="31" t="s">
        <v>15</v>
      </c>
      <c r="C16" s="126">
        <v>6.7</v>
      </c>
      <c r="D16" s="126">
        <v>5.2</v>
      </c>
      <c r="E16" s="126">
        <v>3.5</v>
      </c>
      <c r="F16" s="124">
        <v>4</v>
      </c>
      <c r="G16" s="126">
        <f t="shared" si="0"/>
        <v>-2.7</v>
      </c>
      <c r="H16" s="173">
        <f t="shared" si="1"/>
        <v>-1.2000000000000002</v>
      </c>
      <c r="I16" s="54"/>
      <c r="N16" s="56" t="s">
        <v>110</v>
      </c>
    </row>
    <row r="17" spans="1:9" ht="15" customHeight="1">
      <c r="A17" s="55"/>
      <c r="B17" s="31" t="s">
        <v>16</v>
      </c>
      <c r="C17" s="126">
        <v>4.5</v>
      </c>
      <c r="D17" s="126">
        <v>2.7</v>
      </c>
      <c r="E17" s="126">
        <v>2.2999999999999998</v>
      </c>
      <c r="F17" s="124">
        <v>2.9</v>
      </c>
      <c r="G17" s="126">
        <f t="shared" si="0"/>
        <v>-1.6</v>
      </c>
      <c r="H17" s="173">
        <f t="shared" si="1"/>
        <v>0.19999999999999973</v>
      </c>
      <c r="I17" s="54"/>
    </row>
    <row r="18" spans="1:9" ht="15" customHeight="1">
      <c r="A18" s="55"/>
      <c r="B18" s="31" t="s">
        <v>17</v>
      </c>
      <c r="C18" s="126">
        <v>4.4000000000000004</v>
      </c>
      <c r="D18" s="126">
        <v>4.2</v>
      </c>
      <c r="E18" s="126">
        <v>2.5</v>
      </c>
      <c r="F18" s="124">
        <v>3.1</v>
      </c>
      <c r="G18" s="126" t="s">
        <v>138</v>
      </c>
      <c r="H18" s="173" t="s">
        <v>138</v>
      </c>
      <c r="I18" s="54"/>
    </row>
    <row r="19" spans="1:9" ht="15" customHeight="1">
      <c r="A19" s="55"/>
      <c r="B19" s="31" t="s">
        <v>18</v>
      </c>
      <c r="C19" s="126">
        <v>6.9</v>
      </c>
      <c r="D19" s="126">
        <v>5.6</v>
      </c>
      <c r="E19" s="126">
        <v>4.2</v>
      </c>
      <c r="F19" s="124">
        <v>4.5</v>
      </c>
      <c r="G19" s="126">
        <f t="shared" si="0"/>
        <v>-2.4000000000000004</v>
      </c>
      <c r="H19" s="173">
        <f t="shared" si="1"/>
        <v>-1.0999999999999996</v>
      </c>
      <c r="I19" s="54"/>
    </row>
    <row r="20" spans="1:9" ht="15" customHeight="1">
      <c r="A20" s="55"/>
      <c r="B20" s="31" t="s">
        <v>19</v>
      </c>
      <c r="C20" s="126">
        <v>10.199999999999999</v>
      </c>
      <c r="D20" s="126">
        <v>7.4</v>
      </c>
      <c r="E20" s="126">
        <v>4.2</v>
      </c>
      <c r="F20" s="124">
        <v>4.5</v>
      </c>
      <c r="G20" s="126">
        <f t="shared" si="0"/>
        <v>-5.6999999999999993</v>
      </c>
      <c r="H20" s="173">
        <f t="shared" si="1"/>
        <v>-2.9000000000000004</v>
      </c>
      <c r="I20" s="54"/>
    </row>
    <row r="21" spans="1:9" ht="15" customHeight="1">
      <c r="A21" s="55"/>
      <c r="B21" s="31" t="s">
        <v>20</v>
      </c>
      <c r="C21" s="126">
        <v>3.5</v>
      </c>
      <c r="D21" s="126">
        <v>3.8</v>
      </c>
      <c r="E21" s="126">
        <v>2.2999999999999998</v>
      </c>
      <c r="F21" s="124">
        <v>2.9</v>
      </c>
      <c r="G21" s="126">
        <f t="shared" si="0"/>
        <v>-0.60000000000000009</v>
      </c>
      <c r="H21" s="173">
        <f t="shared" si="1"/>
        <v>-0.89999999999999991</v>
      </c>
      <c r="I21" s="54"/>
    </row>
    <row r="22" spans="1:9" ht="15" customHeight="1">
      <c r="A22" s="55"/>
      <c r="B22" s="31" t="s">
        <v>21</v>
      </c>
      <c r="C22" s="126">
        <v>6.2</v>
      </c>
      <c r="D22" s="126">
        <v>5.7</v>
      </c>
      <c r="E22" s="126">
        <v>3.1</v>
      </c>
      <c r="F22" s="124">
        <v>4</v>
      </c>
      <c r="G22" s="126">
        <f t="shared" si="0"/>
        <v>-2.2000000000000002</v>
      </c>
      <c r="H22" s="173">
        <f t="shared" si="1"/>
        <v>-1.7000000000000002</v>
      </c>
      <c r="I22" s="54"/>
    </row>
    <row r="23" spans="1:9" ht="15" customHeight="1">
      <c r="A23" s="55"/>
      <c r="B23" s="31" t="s">
        <v>22</v>
      </c>
      <c r="C23" s="126">
        <v>10.7</v>
      </c>
      <c r="D23" s="126">
        <v>6.5</v>
      </c>
      <c r="E23" s="126">
        <v>3</v>
      </c>
      <c r="F23" s="124">
        <v>4.7</v>
      </c>
      <c r="G23" s="126">
        <f t="shared" si="0"/>
        <v>-5.9999999999999991</v>
      </c>
      <c r="H23" s="173">
        <f t="shared" si="1"/>
        <v>-1.7999999999999998</v>
      </c>
      <c r="I23" s="54"/>
    </row>
    <row r="24" spans="1:9" ht="15" customHeight="1">
      <c r="A24" s="55"/>
      <c r="B24" s="31" t="s">
        <v>23</v>
      </c>
      <c r="C24" s="126">
        <v>6.2</v>
      </c>
      <c r="D24" s="126">
        <v>4.8</v>
      </c>
      <c r="E24" s="126">
        <v>2.4</v>
      </c>
      <c r="F24" s="124">
        <v>3.5</v>
      </c>
      <c r="G24" s="126">
        <f t="shared" si="0"/>
        <v>-2.7</v>
      </c>
      <c r="H24" s="173">
        <f t="shared" si="1"/>
        <v>-1.2999999999999998</v>
      </c>
      <c r="I24" s="54"/>
    </row>
    <row r="25" spans="1:9" ht="15" customHeight="1">
      <c r="A25" s="55"/>
      <c r="B25" s="31" t="s">
        <v>24</v>
      </c>
      <c r="C25" s="126">
        <v>5.4</v>
      </c>
      <c r="D25" s="126">
        <v>4.8</v>
      </c>
      <c r="E25" s="126">
        <v>2.5</v>
      </c>
      <c r="F25" s="124">
        <v>3.3</v>
      </c>
      <c r="G25" s="126">
        <f t="shared" si="0"/>
        <v>-2.1000000000000005</v>
      </c>
      <c r="H25" s="173">
        <f t="shared" si="1"/>
        <v>-1.5</v>
      </c>
      <c r="I25" s="54"/>
    </row>
    <row r="26" spans="1:9" ht="15" customHeight="1">
      <c r="A26" s="55"/>
      <c r="B26" s="31" t="s">
        <v>25</v>
      </c>
      <c r="C26" s="126">
        <v>3.5</v>
      </c>
      <c r="D26" s="126">
        <v>3.4</v>
      </c>
      <c r="E26" s="126">
        <v>2</v>
      </c>
      <c r="F26" s="124">
        <v>2.5</v>
      </c>
      <c r="G26" s="126" t="s">
        <v>138</v>
      </c>
      <c r="H26" s="173" t="s">
        <v>138</v>
      </c>
      <c r="I26" s="54"/>
    </row>
    <row r="27" spans="1:9" ht="15" customHeight="1">
      <c r="A27" s="55"/>
      <c r="B27" s="31" t="s">
        <v>26</v>
      </c>
      <c r="C27" s="126">
        <v>6.6</v>
      </c>
      <c r="D27" s="126">
        <v>5.9</v>
      </c>
      <c r="E27" s="126">
        <v>4.3</v>
      </c>
      <c r="F27" s="124">
        <v>4.3</v>
      </c>
      <c r="G27" s="126">
        <f t="shared" si="0"/>
        <v>-2.2999999999999998</v>
      </c>
      <c r="H27" s="173">
        <f t="shared" si="1"/>
        <v>-1.6000000000000005</v>
      </c>
      <c r="I27" s="54"/>
    </row>
    <row r="28" spans="1:9" ht="15" customHeight="1">
      <c r="A28" s="55"/>
      <c r="B28" s="31" t="s">
        <v>27</v>
      </c>
      <c r="C28" s="126">
        <v>4.5</v>
      </c>
      <c r="D28" s="126">
        <v>4.0999999999999996</v>
      </c>
      <c r="E28" s="126">
        <v>2.2000000000000002</v>
      </c>
      <c r="F28" s="124">
        <v>3.1</v>
      </c>
      <c r="G28" s="126">
        <f t="shared" si="0"/>
        <v>-1.4</v>
      </c>
      <c r="H28" s="173">
        <f t="shared" si="1"/>
        <v>-0.99999999999999956</v>
      </c>
      <c r="I28" s="54"/>
    </row>
    <row r="29" spans="1:9" ht="15" customHeight="1">
      <c r="A29" s="55"/>
      <c r="B29" s="31" t="s">
        <v>28</v>
      </c>
      <c r="C29" s="126">
        <v>9.4</v>
      </c>
      <c r="D29" s="126">
        <v>4.7</v>
      </c>
      <c r="E29" s="126">
        <v>2.5</v>
      </c>
      <c r="F29" s="124">
        <v>3.9</v>
      </c>
      <c r="G29" s="126">
        <f t="shared" si="0"/>
        <v>-5.5</v>
      </c>
      <c r="H29" s="173">
        <f t="shared" si="1"/>
        <v>-0.80000000000000027</v>
      </c>
      <c r="I29" s="54"/>
    </row>
    <row r="30" spans="1:9" ht="15" customHeight="1">
      <c r="A30" s="55"/>
      <c r="B30" s="31" t="s">
        <v>29</v>
      </c>
      <c r="C30" s="126">
        <v>4.5</v>
      </c>
      <c r="D30" s="126">
        <v>4.2</v>
      </c>
      <c r="E30" s="126">
        <v>2.6</v>
      </c>
      <c r="F30" s="124">
        <v>3.4</v>
      </c>
      <c r="G30" s="126">
        <f t="shared" si="0"/>
        <v>-1.1000000000000001</v>
      </c>
      <c r="H30" s="173">
        <f t="shared" si="1"/>
        <v>-0.80000000000000027</v>
      </c>
      <c r="I30" s="54"/>
    </row>
    <row r="31" spans="1:9" ht="15" customHeight="1">
      <c r="A31" s="55"/>
      <c r="B31" s="31" t="s">
        <v>30</v>
      </c>
      <c r="C31" s="126">
        <v>4.9000000000000004</v>
      </c>
      <c r="D31" s="126">
        <v>4.0999999999999996</v>
      </c>
      <c r="E31" s="126">
        <v>2.6</v>
      </c>
      <c r="F31" s="124">
        <v>3.1</v>
      </c>
      <c r="G31" s="126">
        <f t="shared" si="0"/>
        <v>-1.8000000000000003</v>
      </c>
      <c r="H31" s="173">
        <f t="shared" si="1"/>
        <v>-0.99999999999999956</v>
      </c>
      <c r="I31" s="54"/>
    </row>
    <row r="32" spans="1:9" ht="15" customHeight="1">
      <c r="A32" s="55"/>
      <c r="B32" s="31" t="s">
        <v>31</v>
      </c>
      <c r="C32" s="126">
        <v>5.2</v>
      </c>
      <c r="D32" s="126">
        <v>4.0999999999999996</v>
      </c>
      <c r="E32" s="126">
        <v>3.1</v>
      </c>
      <c r="F32" s="124">
        <v>3.4</v>
      </c>
      <c r="G32" s="126">
        <f t="shared" si="0"/>
        <v>-1.8000000000000003</v>
      </c>
      <c r="H32" s="173">
        <f t="shared" si="1"/>
        <v>-0.69999999999999973</v>
      </c>
      <c r="I32" s="54"/>
    </row>
    <row r="33" spans="1:9" ht="15" customHeight="1">
      <c r="A33" s="55"/>
      <c r="B33" s="22" t="s">
        <v>32</v>
      </c>
      <c r="C33" s="126">
        <v>5.5</v>
      </c>
      <c r="D33" s="126">
        <v>5.0999999999999996</v>
      </c>
      <c r="E33" s="126">
        <v>3</v>
      </c>
      <c r="F33" s="126">
        <v>4</v>
      </c>
      <c r="G33" s="126" t="s">
        <v>138</v>
      </c>
      <c r="H33" s="124" t="s">
        <v>138</v>
      </c>
      <c r="I33" s="54"/>
    </row>
    <row r="34" spans="1:9">
      <c r="B34" s="211" t="s">
        <v>120</v>
      </c>
      <c r="C34" s="212"/>
      <c r="D34" s="212"/>
      <c r="E34" s="212"/>
      <c r="F34" s="212"/>
      <c r="G34" s="212"/>
      <c r="H34" s="213"/>
    </row>
    <row r="35" spans="1:9">
      <c r="B35" s="74"/>
      <c r="C35" s="74"/>
      <c r="D35" s="74"/>
      <c r="E35" s="74"/>
      <c r="F35" s="74"/>
      <c r="G35" s="74"/>
      <c r="H35" s="74"/>
    </row>
    <row r="36" spans="1:9" ht="15" customHeight="1">
      <c r="B36" s="214" t="s">
        <v>149</v>
      </c>
      <c r="C36" s="219"/>
      <c r="D36" s="219"/>
      <c r="E36" s="219"/>
    </row>
    <row r="37" spans="1:9" ht="15" customHeight="1">
      <c r="B37" s="220" t="s">
        <v>150</v>
      </c>
      <c r="C37" s="220"/>
      <c r="D37" s="220"/>
      <c r="E37" s="220"/>
      <c r="F37" s="60"/>
      <c r="G37" s="60"/>
      <c r="H37" s="60"/>
      <c r="I37" s="60"/>
    </row>
  </sheetData>
  <mergeCells count="6">
    <mergeCell ref="G2:H3"/>
    <mergeCell ref="B7:B10"/>
    <mergeCell ref="F7:H7"/>
    <mergeCell ref="C8:F10"/>
    <mergeCell ref="G8:H8"/>
    <mergeCell ref="G9:H9"/>
  </mergeCells>
  <hyperlinks>
    <hyperlink ref="G2:H3" location="'SPIS TABLIC'!A1" display="'SPIS TABLIC'!A1" xr:uid="{00000000-0004-0000-0A00-000000000000}"/>
  </hyperlinks>
  <pageMargins left="0.7" right="0.7" top="0.75" bottom="0.75" header="0.3" footer="0.3"/>
  <pageSetup paperSize="9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5"/>
  <sheetViews>
    <sheetView zoomScaleNormal="100" workbookViewId="0">
      <selection activeCell="O26" sqref="O26"/>
    </sheetView>
  </sheetViews>
  <sheetFormatPr defaultColWidth="9.140625" defaultRowHeight="15"/>
  <cols>
    <col min="1" max="1" width="9.140625" style="48"/>
    <col min="2" max="2" width="33" style="48" customWidth="1"/>
    <col min="3" max="7" width="12.7109375" style="48" customWidth="1"/>
    <col min="8" max="8" width="12.140625" style="48" customWidth="1"/>
    <col min="9" max="16384" width="9.140625" style="48"/>
  </cols>
  <sheetData>
    <row r="1" spans="1:8">
      <c r="G1" s="50"/>
      <c r="H1" s="50"/>
    </row>
    <row r="2" spans="1:8" ht="15" customHeight="1">
      <c r="A2" s="1" t="s">
        <v>59</v>
      </c>
      <c r="B2" s="12" t="s">
        <v>57</v>
      </c>
      <c r="C2" s="5"/>
      <c r="D2" s="5"/>
      <c r="F2" s="262" t="s">
        <v>111</v>
      </c>
      <c r="G2" s="262"/>
    </row>
    <row r="3" spans="1:8" ht="12.75" customHeight="1">
      <c r="A3" s="1"/>
      <c r="B3" s="1" t="s">
        <v>128</v>
      </c>
      <c r="C3" s="5"/>
      <c r="D3" s="5"/>
      <c r="F3" s="262"/>
      <c r="G3" s="262"/>
    </row>
    <row r="4" spans="1:8" ht="15" customHeight="1">
      <c r="B4" s="70" t="s">
        <v>58</v>
      </c>
      <c r="C4" s="6"/>
      <c r="D4" s="6"/>
      <c r="G4" s="106"/>
      <c r="H4" s="106"/>
    </row>
    <row r="5" spans="1:8" ht="12.75" customHeight="1">
      <c r="B5" s="70" t="s">
        <v>139</v>
      </c>
      <c r="C5" s="6"/>
      <c r="D5" s="6"/>
      <c r="G5" s="51"/>
      <c r="H5" s="51"/>
    </row>
    <row r="6" spans="1:8">
      <c r="B6" s="52"/>
      <c r="C6" s="52"/>
      <c r="D6" s="52"/>
    </row>
    <row r="7" spans="1:8" ht="18" customHeight="1">
      <c r="B7" s="263" t="s">
        <v>118</v>
      </c>
      <c r="C7" s="20">
        <v>2015</v>
      </c>
      <c r="D7" s="24">
        <v>2019</v>
      </c>
      <c r="E7" s="265">
        <v>2020</v>
      </c>
      <c r="F7" s="266"/>
      <c r="G7" s="266"/>
      <c r="H7" s="54"/>
    </row>
    <row r="8" spans="1:8" ht="33" customHeight="1" thickBot="1">
      <c r="A8" s="54"/>
      <c r="B8" s="264"/>
      <c r="C8" s="267" t="s">
        <v>119</v>
      </c>
      <c r="D8" s="268"/>
      <c r="E8" s="281"/>
      <c r="F8" s="33" t="s">
        <v>36</v>
      </c>
      <c r="G8" s="34" t="s">
        <v>140</v>
      </c>
      <c r="H8" s="54"/>
    </row>
    <row r="9" spans="1:8" ht="21.75" customHeight="1">
      <c r="A9" s="55"/>
      <c r="B9" s="23" t="s">
        <v>12</v>
      </c>
      <c r="C9" s="109">
        <v>1319</v>
      </c>
      <c r="D9" s="109">
        <v>668</v>
      </c>
      <c r="E9" s="175">
        <v>833</v>
      </c>
      <c r="F9" s="176">
        <v>63.153904473085674</v>
      </c>
      <c r="G9" s="177">
        <v>124.70059880239521</v>
      </c>
      <c r="H9" s="54"/>
    </row>
    <row r="10" spans="1:8" ht="12" customHeight="1">
      <c r="A10" s="55"/>
      <c r="B10" s="71" t="s">
        <v>8</v>
      </c>
      <c r="C10" s="113"/>
      <c r="D10" s="113"/>
      <c r="E10" s="178"/>
      <c r="F10" s="97"/>
      <c r="G10" s="103"/>
      <c r="H10" s="54"/>
    </row>
    <row r="11" spans="1:8" ht="15" customHeight="1">
      <c r="A11" s="55"/>
      <c r="B11" s="22" t="s">
        <v>11</v>
      </c>
      <c r="C11" s="116">
        <v>28</v>
      </c>
      <c r="D11" s="116">
        <v>12</v>
      </c>
      <c r="E11" s="179">
        <v>16</v>
      </c>
      <c r="F11" s="97">
        <v>57.142857142857139</v>
      </c>
      <c r="G11" s="103">
        <v>133.33333333333331</v>
      </c>
      <c r="H11" s="54"/>
    </row>
    <row r="12" spans="1:8" ht="15" customHeight="1">
      <c r="A12" s="55"/>
      <c r="B12" s="22" t="s">
        <v>13</v>
      </c>
      <c r="C12" s="118">
        <v>44</v>
      </c>
      <c r="D12" s="118">
        <v>18</v>
      </c>
      <c r="E12" s="179">
        <v>21</v>
      </c>
      <c r="F12" s="97" t="s">
        <v>138</v>
      </c>
      <c r="G12" s="103">
        <v>116.66666666666667</v>
      </c>
      <c r="H12" s="54"/>
    </row>
    <row r="13" spans="1:8" ht="15" customHeight="1">
      <c r="A13" s="55"/>
      <c r="B13" s="22" t="s">
        <v>14</v>
      </c>
      <c r="C13" s="118">
        <v>44</v>
      </c>
      <c r="D13" s="118">
        <v>17</v>
      </c>
      <c r="E13" s="179">
        <v>26</v>
      </c>
      <c r="F13" s="97" t="s">
        <v>138</v>
      </c>
      <c r="G13" s="103">
        <v>152.94117647058823</v>
      </c>
      <c r="H13" s="54"/>
    </row>
    <row r="14" spans="1:8" ht="15" customHeight="1">
      <c r="A14" s="55"/>
      <c r="B14" s="22" t="s">
        <v>15</v>
      </c>
      <c r="C14" s="118">
        <v>80</v>
      </c>
      <c r="D14" s="118">
        <v>38</v>
      </c>
      <c r="E14" s="179">
        <v>35</v>
      </c>
      <c r="F14" s="97">
        <v>43.75</v>
      </c>
      <c r="G14" s="103">
        <v>92.10526315789474</v>
      </c>
      <c r="H14" s="54"/>
    </row>
    <row r="15" spans="1:8" ht="15" customHeight="1">
      <c r="A15" s="55"/>
      <c r="B15" s="22" t="s">
        <v>16</v>
      </c>
      <c r="C15" s="116">
        <v>22</v>
      </c>
      <c r="D15" s="116">
        <v>10</v>
      </c>
      <c r="E15" s="179">
        <v>10</v>
      </c>
      <c r="F15" s="97">
        <v>45.454545454545453</v>
      </c>
      <c r="G15" s="103">
        <v>100</v>
      </c>
      <c r="H15" s="54"/>
    </row>
    <row r="16" spans="1:8" ht="15" customHeight="1">
      <c r="A16" s="55"/>
      <c r="B16" s="22" t="s">
        <v>17</v>
      </c>
      <c r="C16" s="116">
        <v>37</v>
      </c>
      <c r="D16" s="116">
        <v>11</v>
      </c>
      <c r="E16" s="179">
        <v>21</v>
      </c>
      <c r="F16" s="97" t="s">
        <v>138</v>
      </c>
      <c r="G16" s="103">
        <v>190.90909090909091</v>
      </c>
      <c r="H16" s="54"/>
    </row>
    <row r="17" spans="1:10" ht="15" customHeight="1">
      <c r="A17" s="55"/>
      <c r="B17" s="22" t="s">
        <v>18</v>
      </c>
      <c r="C17" s="118">
        <v>110</v>
      </c>
      <c r="D17" s="118">
        <v>75</v>
      </c>
      <c r="E17" s="179">
        <v>71</v>
      </c>
      <c r="F17" s="97">
        <v>64.545454545454547</v>
      </c>
      <c r="G17" s="103">
        <v>94.666666666666671</v>
      </c>
      <c r="H17" s="54"/>
    </row>
    <row r="18" spans="1:10" ht="15" customHeight="1">
      <c r="A18" s="55"/>
      <c r="B18" s="22" t="s">
        <v>19</v>
      </c>
      <c r="C18" s="116">
        <v>74</v>
      </c>
      <c r="D18" s="116">
        <v>51</v>
      </c>
      <c r="E18" s="179">
        <v>46</v>
      </c>
      <c r="F18" s="97">
        <v>62.162162162162161</v>
      </c>
      <c r="G18" s="103">
        <v>90.196078431372555</v>
      </c>
      <c r="H18" s="54"/>
    </row>
    <row r="19" spans="1:10" ht="15" customHeight="1">
      <c r="A19" s="55"/>
      <c r="B19" s="22" t="s">
        <v>20</v>
      </c>
      <c r="C19" s="116">
        <v>51</v>
      </c>
      <c r="D19" s="116">
        <v>17</v>
      </c>
      <c r="E19" s="179">
        <v>24</v>
      </c>
      <c r="F19" s="97">
        <v>47.058823529411761</v>
      </c>
      <c r="G19" s="103">
        <v>141.1764705882353</v>
      </c>
      <c r="H19" s="54"/>
      <c r="J19" s="48" t="s">
        <v>110</v>
      </c>
    </row>
    <row r="20" spans="1:10" ht="15" customHeight="1">
      <c r="A20" s="55"/>
      <c r="B20" s="22" t="s">
        <v>21</v>
      </c>
      <c r="C20" s="116">
        <v>40</v>
      </c>
      <c r="D20" s="116">
        <v>13</v>
      </c>
      <c r="E20" s="179">
        <v>21</v>
      </c>
      <c r="F20" s="97">
        <v>52.5</v>
      </c>
      <c r="G20" s="103">
        <v>161.53846153846155</v>
      </c>
      <c r="H20" s="54"/>
    </row>
    <row r="21" spans="1:10" ht="15" customHeight="1">
      <c r="A21" s="55"/>
      <c r="B21" s="22" t="s">
        <v>22</v>
      </c>
      <c r="C21" s="116">
        <v>73</v>
      </c>
      <c r="D21" s="116">
        <v>32</v>
      </c>
      <c r="E21" s="179">
        <v>62</v>
      </c>
      <c r="F21" s="97">
        <v>84.93150684931507</v>
      </c>
      <c r="G21" s="103">
        <v>193.75</v>
      </c>
      <c r="H21" s="54"/>
    </row>
    <row r="22" spans="1:10" ht="15" customHeight="1">
      <c r="A22" s="55"/>
      <c r="B22" s="22" t="s">
        <v>23</v>
      </c>
      <c r="C22" s="118">
        <v>73</v>
      </c>
      <c r="D22" s="118">
        <v>38</v>
      </c>
      <c r="E22" s="179">
        <v>53</v>
      </c>
      <c r="F22" s="97">
        <v>72.602739726027394</v>
      </c>
      <c r="G22" s="103">
        <v>139.4736842105263</v>
      </c>
      <c r="H22" s="54"/>
    </row>
    <row r="23" spans="1:10" ht="15" customHeight="1">
      <c r="A23" s="55"/>
      <c r="B23" s="22" t="s">
        <v>24</v>
      </c>
      <c r="C23" s="116">
        <v>43</v>
      </c>
      <c r="D23" s="116">
        <v>20</v>
      </c>
      <c r="E23" s="179">
        <v>17</v>
      </c>
      <c r="F23" s="97">
        <v>39.534883720930232</v>
      </c>
      <c r="G23" s="103">
        <v>85</v>
      </c>
      <c r="H23" s="54"/>
    </row>
    <row r="24" spans="1:10" ht="15" customHeight="1">
      <c r="A24" s="55"/>
      <c r="B24" s="22" t="s">
        <v>25</v>
      </c>
      <c r="C24" s="116">
        <v>45</v>
      </c>
      <c r="D24" s="116">
        <v>17</v>
      </c>
      <c r="E24" s="179">
        <v>16</v>
      </c>
      <c r="F24" s="97" t="s">
        <v>138</v>
      </c>
      <c r="G24" s="103">
        <v>94.117647058823522</v>
      </c>
      <c r="H24" s="54"/>
    </row>
    <row r="25" spans="1:10" ht="15" customHeight="1">
      <c r="A25" s="55"/>
      <c r="B25" s="22" t="s">
        <v>26</v>
      </c>
      <c r="C25" s="116">
        <v>53</v>
      </c>
      <c r="D25" s="116">
        <v>27</v>
      </c>
      <c r="E25" s="179">
        <v>30</v>
      </c>
      <c r="F25" s="97">
        <v>56.60377358490566</v>
      </c>
      <c r="G25" s="103">
        <v>111.11111111111111</v>
      </c>
      <c r="H25" s="54"/>
    </row>
    <row r="26" spans="1:10" ht="15" customHeight="1">
      <c r="A26" s="55"/>
      <c r="B26" s="22" t="s">
        <v>27</v>
      </c>
      <c r="C26" s="116">
        <v>32</v>
      </c>
      <c r="D26" s="116">
        <v>20</v>
      </c>
      <c r="E26" s="179">
        <v>23</v>
      </c>
      <c r="F26" s="97">
        <v>71.875</v>
      </c>
      <c r="G26" s="103">
        <v>114.99999999999999</v>
      </c>
      <c r="H26" s="54"/>
    </row>
    <row r="27" spans="1:10" ht="15" customHeight="1">
      <c r="A27" s="55"/>
      <c r="B27" s="22" t="s">
        <v>28</v>
      </c>
      <c r="C27" s="116">
        <v>18</v>
      </c>
      <c r="D27" s="116">
        <v>11</v>
      </c>
      <c r="E27" s="179">
        <v>15</v>
      </c>
      <c r="F27" s="97">
        <v>83.333333333333343</v>
      </c>
      <c r="G27" s="103">
        <v>136.36363636363635</v>
      </c>
      <c r="H27" s="54"/>
    </row>
    <row r="28" spans="1:10" ht="15" customHeight="1">
      <c r="A28" s="55"/>
      <c r="B28" s="22" t="s">
        <v>29</v>
      </c>
      <c r="C28" s="116">
        <v>41</v>
      </c>
      <c r="D28" s="116">
        <v>19</v>
      </c>
      <c r="E28" s="179">
        <v>18</v>
      </c>
      <c r="F28" s="97">
        <v>43.902439024390247</v>
      </c>
      <c r="G28" s="103">
        <v>94.73684210526315</v>
      </c>
      <c r="H28" s="54"/>
    </row>
    <row r="29" spans="1:10" ht="15" customHeight="1">
      <c r="A29" s="55"/>
      <c r="B29" s="22" t="s">
        <v>30</v>
      </c>
      <c r="C29" s="116">
        <v>50</v>
      </c>
      <c r="D29" s="116">
        <v>15</v>
      </c>
      <c r="E29" s="179">
        <v>20</v>
      </c>
      <c r="F29" s="97">
        <v>40</v>
      </c>
      <c r="G29" s="103">
        <v>133.33333333333331</v>
      </c>
      <c r="H29" s="54"/>
    </row>
    <row r="30" spans="1:10" ht="15" customHeight="1">
      <c r="A30" s="55"/>
      <c r="B30" s="22" t="s">
        <v>31</v>
      </c>
      <c r="C30" s="116">
        <v>70</v>
      </c>
      <c r="D30" s="116">
        <v>33</v>
      </c>
      <c r="E30" s="179">
        <v>40</v>
      </c>
      <c r="F30" s="97">
        <v>57.142857142857139</v>
      </c>
      <c r="G30" s="103">
        <v>121.21212121212122</v>
      </c>
      <c r="H30" s="54"/>
    </row>
    <row r="31" spans="1:10" ht="15" customHeight="1">
      <c r="A31" s="55"/>
      <c r="B31" s="22" t="s">
        <v>32</v>
      </c>
      <c r="C31" s="116">
        <v>291</v>
      </c>
      <c r="D31" s="116">
        <v>174</v>
      </c>
      <c r="E31" s="221">
        <v>248</v>
      </c>
      <c r="F31" s="97" t="s">
        <v>138</v>
      </c>
      <c r="G31" s="98">
        <v>142.52873563218392</v>
      </c>
      <c r="H31" s="54"/>
    </row>
    <row r="32" spans="1:10">
      <c r="B32" s="211" t="s">
        <v>120</v>
      </c>
      <c r="C32" s="212"/>
      <c r="D32" s="212"/>
      <c r="E32" s="212"/>
      <c r="F32" s="212"/>
      <c r="G32" s="213"/>
      <c r="H32" s="205"/>
    </row>
    <row r="33" spans="2:8">
      <c r="B33" s="74"/>
      <c r="C33" s="74"/>
      <c r="D33" s="74"/>
      <c r="E33" s="74"/>
      <c r="F33" s="74"/>
      <c r="G33" s="74"/>
      <c r="H33" s="74"/>
    </row>
    <row r="34" spans="2:8" ht="15" customHeight="1">
      <c r="B34" s="222" t="s">
        <v>149</v>
      </c>
      <c r="C34" s="222"/>
      <c r="D34" s="222"/>
      <c r="E34" s="222"/>
      <c r="F34" s="222"/>
      <c r="G34" s="222"/>
    </row>
    <row r="35" spans="2:8" ht="15" customHeight="1">
      <c r="B35" s="220" t="s">
        <v>150</v>
      </c>
      <c r="C35" s="220"/>
      <c r="D35" s="220"/>
      <c r="E35" s="220"/>
      <c r="F35" s="220"/>
      <c r="G35" s="220"/>
    </row>
  </sheetData>
  <mergeCells count="4">
    <mergeCell ref="F2:G3"/>
    <mergeCell ref="B7:B8"/>
    <mergeCell ref="E7:G7"/>
    <mergeCell ref="C8:E8"/>
  </mergeCells>
  <hyperlinks>
    <hyperlink ref="F2:G3" location="'SPIS TABLIC'!A1" display="'SPIS TABLIC'!A1" xr:uid="{00000000-0004-0000-0B00-000000000000}"/>
  </hyperlinks>
  <pageMargins left="0.7" right="0.7" top="0.75" bottom="0.75" header="0.3" footer="0.3"/>
  <pageSetup paperSize="9"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5"/>
  <sheetViews>
    <sheetView zoomScaleNormal="100" workbookViewId="0">
      <selection activeCell="L28" sqref="L28"/>
    </sheetView>
  </sheetViews>
  <sheetFormatPr defaultColWidth="9.140625" defaultRowHeight="15"/>
  <cols>
    <col min="1" max="1" width="9.140625" style="48"/>
    <col min="2" max="2" width="33" style="48" customWidth="1"/>
    <col min="3" max="7" width="12.7109375" style="48" customWidth="1"/>
    <col min="8" max="8" width="12.140625" style="48" customWidth="1"/>
    <col min="9" max="16384" width="9.140625" style="48"/>
  </cols>
  <sheetData>
    <row r="1" spans="1:8">
      <c r="G1" s="50"/>
      <c r="H1" s="50"/>
    </row>
    <row r="2" spans="1:8" ht="15" customHeight="1">
      <c r="A2" s="1" t="s">
        <v>62</v>
      </c>
      <c r="B2" s="12" t="s">
        <v>60</v>
      </c>
      <c r="C2" s="5"/>
      <c r="D2" s="5"/>
      <c r="F2" s="262" t="s">
        <v>111</v>
      </c>
      <c r="G2" s="262"/>
    </row>
    <row r="3" spans="1:8" ht="12.75" customHeight="1">
      <c r="A3" s="1"/>
      <c r="B3" s="1" t="s">
        <v>128</v>
      </c>
      <c r="C3" s="5"/>
      <c r="D3" s="5"/>
      <c r="F3" s="262"/>
      <c r="G3" s="262"/>
    </row>
    <row r="4" spans="1:8" ht="15" customHeight="1">
      <c r="B4" s="70" t="s">
        <v>61</v>
      </c>
      <c r="C4" s="6"/>
      <c r="D4" s="6"/>
      <c r="G4" s="106"/>
      <c r="H4" s="106"/>
    </row>
    <row r="5" spans="1:8" ht="12.75" customHeight="1">
      <c r="B5" s="70" t="s">
        <v>139</v>
      </c>
      <c r="C5" s="6"/>
      <c r="D5" s="6"/>
      <c r="G5" s="51"/>
      <c r="H5" s="51"/>
    </row>
    <row r="6" spans="1:8">
      <c r="B6" s="52"/>
      <c r="C6" s="52"/>
      <c r="D6" s="52"/>
    </row>
    <row r="7" spans="1:8" ht="18" customHeight="1">
      <c r="B7" s="263" t="s">
        <v>118</v>
      </c>
      <c r="C7" s="20">
        <v>2015</v>
      </c>
      <c r="D7" s="24">
        <v>2019</v>
      </c>
      <c r="E7" s="265">
        <v>2020</v>
      </c>
      <c r="F7" s="266"/>
      <c r="G7" s="266"/>
      <c r="H7" s="54"/>
    </row>
    <row r="8" spans="1:8" ht="33" customHeight="1" thickBot="1">
      <c r="A8" s="54"/>
      <c r="B8" s="264"/>
      <c r="C8" s="267" t="s">
        <v>119</v>
      </c>
      <c r="D8" s="268"/>
      <c r="E8" s="281"/>
      <c r="F8" s="33" t="s">
        <v>36</v>
      </c>
      <c r="G8" s="34" t="s">
        <v>140</v>
      </c>
      <c r="H8" s="54"/>
    </row>
    <row r="9" spans="1:8" ht="21.75" customHeight="1">
      <c r="A9" s="55"/>
      <c r="B9" s="23" t="s">
        <v>12</v>
      </c>
      <c r="C9" s="109">
        <v>3368</v>
      </c>
      <c r="D9" s="109">
        <v>1862</v>
      </c>
      <c r="E9" s="175">
        <v>2189</v>
      </c>
      <c r="F9" s="180">
        <f>E9/C9*100</f>
        <v>64.994061757719706</v>
      </c>
      <c r="G9" s="181">
        <f>E9/D9*100</f>
        <v>117.56176154672396</v>
      </c>
      <c r="H9" s="54"/>
    </row>
    <row r="10" spans="1:8" ht="12" customHeight="1">
      <c r="A10" s="55"/>
      <c r="B10" s="71" t="s">
        <v>8</v>
      </c>
      <c r="C10" s="113"/>
      <c r="D10" s="113"/>
      <c r="E10" s="178"/>
      <c r="F10" s="182"/>
      <c r="G10" s="183"/>
      <c r="H10" s="54"/>
    </row>
    <row r="11" spans="1:8" ht="15" customHeight="1">
      <c r="A11" s="55"/>
      <c r="B11" s="22" t="s">
        <v>11</v>
      </c>
      <c r="C11" s="116">
        <v>60</v>
      </c>
      <c r="D11" s="116">
        <v>30</v>
      </c>
      <c r="E11" s="184">
        <v>35</v>
      </c>
      <c r="F11" s="182">
        <f t="shared" ref="F11:F30" si="0">E11/C11*100</f>
        <v>58.333333333333336</v>
      </c>
      <c r="G11" s="183">
        <f t="shared" ref="G11:G31" si="1">E11/D11*100</f>
        <v>116.66666666666667</v>
      </c>
      <c r="H11" s="54"/>
    </row>
    <row r="12" spans="1:8" ht="15" customHeight="1">
      <c r="A12" s="55"/>
      <c r="B12" s="22" t="s">
        <v>13</v>
      </c>
      <c r="C12" s="118">
        <v>107</v>
      </c>
      <c r="D12" s="118">
        <v>45</v>
      </c>
      <c r="E12" s="184">
        <v>45</v>
      </c>
      <c r="F12" s="97" t="s">
        <v>138</v>
      </c>
      <c r="G12" s="183">
        <f t="shared" si="1"/>
        <v>100</v>
      </c>
      <c r="H12" s="54"/>
    </row>
    <row r="13" spans="1:8" ht="15" customHeight="1">
      <c r="A13" s="55"/>
      <c r="B13" s="22" t="s">
        <v>14</v>
      </c>
      <c r="C13" s="118">
        <v>87</v>
      </c>
      <c r="D13" s="118">
        <v>33</v>
      </c>
      <c r="E13" s="184">
        <v>41</v>
      </c>
      <c r="F13" s="97" t="s">
        <v>138</v>
      </c>
      <c r="G13" s="183">
        <f t="shared" si="1"/>
        <v>124.24242424242425</v>
      </c>
      <c r="H13" s="54"/>
    </row>
    <row r="14" spans="1:8" ht="15" customHeight="1">
      <c r="A14" s="55"/>
      <c r="B14" s="22" t="s">
        <v>15</v>
      </c>
      <c r="C14" s="118">
        <v>108</v>
      </c>
      <c r="D14" s="118">
        <v>77</v>
      </c>
      <c r="E14" s="184">
        <v>88</v>
      </c>
      <c r="F14" s="182">
        <f t="shared" si="0"/>
        <v>81.481481481481481</v>
      </c>
      <c r="G14" s="183">
        <f t="shared" si="1"/>
        <v>114.28571428571428</v>
      </c>
      <c r="H14" s="54"/>
    </row>
    <row r="15" spans="1:8" ht="15" customHeight="1">
      <c r="A15" s="55"/>
      <c r="B15" s="22" t="s">
        <v>16</v>
      </c>
      <c r="C15" s="116">
        <v>36</v>
      </c>
      <c r="D15" s="116">
        <v>34</v>
      </c>
      <c r="E15" s="184">
        <v>32</v>
      </c>
      <c r="F15" s="182">
        <f t="shared" si="0"/>
        <v>88.888888888888886</v>
      </c>
      <c r="G15" s="183">
        <f t="shared" si="1"/>
        <v>94.117647058823522</v>
      </c>
      <c r="H15" s="54"/>
    </row>
    <row r="16" spans="1:8" ht="15" customHeight="1">
      <c r="A16" s="55"/>
      <c r="B16" s="22" t="s">
        <v>17</v>
      </c>
      <c r="C16" s="116">
        <v>105</v>
      </c>
      <c r="D16" s="116">
        <v>49</v>
      </c>
      <c r="E16" s="184">
        <v>57</v>
      </c>
      <c r="F16" s="97" t="s">
        <v>138</v>
      </c>
      <c r="G16" s="183">
        <f t="shared" si="1"/>
        <v>116.32653061224489</v>
      </c>
      <c r="H16" s="54"/>
    </row>
    <row r="17" spans="1:8" ht="15" customHeight="1">
      <c r="A17" s="55"/>
      <c r="B17" s="22" t="s">
        <v>18</v>
      </c>
      <c r="C17" s="118">
        <v>264</v>
      </c>
      <c r="D17" s="118">
        <v>177</v>
      </c>
      <c r="E17" s="184">
        <v>178</v>
      </c>
      <c r="F17" s="182">
        <f t="shared" si="0"/>
        <v>67.424242424242422</v>
      </c>
      <c r="G17" s="183">
        <f t="shared" si="1"/>
        <v>100.56497175141243</v>
      </c>
      <c r="H17" s="54"/>
    </row>
    <row r="18" spans="1:8" ht="15" customHeight="1">
      <c r="A18" s="55"/>
      <c r="B18" s="22" t="s">
        <v>19</v>
      </c>
      <c r="C18" s="116">
        <v>212</v>
      </c>
      <c r="D18" s="116">
        <v>92</v>
      </c>
      <c r="E18" s="184">
        <v>117</v>
      </c>
      <c r="F18" s="182">
        <f t="shared" si="0"/>
        <v>55.188679245283026</v>
      </c>
      <c r="G18" s="183">
        <f t="shared" si="1"/>
        <v>127.17391304347827</v>
      </c>
      <c r="H18" s="54"/>
    </row>
    <row r="19" spans="1:8" ht="15" customHeight="1">
      <c r="A19" s="55"/>
      <c r="B19" s="22" t="s">
        <v>20</v>
      </c>
      <c r="C19" s="116">
        <v>70</v>
      </c>
      <c r="D19" s="116">
        <v>37</v>
      </c>
      <c r="E19" s="184">
        <v>53</v>
      </c>
      <c r="F19" s="182">
        <f t="shared" si="0"/>
        <v>75.714285714285708</v>
      </c>
      <c r="G19" s="183">
        <f t="shared" si="1"/>
        <v>143.24324324324326</v>
      </c>
      <c r="H19" s="54"/>
    </row>
    <row r="20" spans="1:8" ht="15" customHeight="1">
      <c r="A20" s="55"/>
      <c r="B20" s="22" t="s">
        <v>21</v>
      </c>
      <c r="C20" s="116">
        <v>59</v>
      </c>
      <c r="D20" s="116">
        <v>34</v>
      </c>
      <c r="E20" s="184">
        <v>31</v>
      </c>
      <c r="F20" s="182">
        <f t="shared" si="0"/>
        <v>52.542372881355938</v>
      </c>
      <c r="G20" s="183">
        <f t="shared" si="1"/>
        <v>91.17647058823529</v>
      </c>
      <c r="H20" s="54"/>
    </row>
    <row r="21" spans="1:8" ht="15" customHeight="1">
      <c r="A21" s="55"/>
      <c r="B21" s="22" t="s">
        <v>22</v>
      </c>
      <c r="C21" s="116">
        <v>188</v>
      </c>
      <c r="D21" s="116">
        <v>94</v>
      </c>
      <c r="E21" s="184">
        <v>126</v>
      </c>
      <c r="F21" s="182">
        <f t="shared" si="0"/>
        <v>67.021276595744681</v>
      </c>
      <c r="G21" s="183">
        <f t="shared" si="1"/>
        <v>134.04255319148936</v>
      </c>
      <c r="H21" s="54"/>
    </row>
    <row r="22" spans="1:8" ht="15" customHeight="1">
      <c r="A22" s="55"/>
      <c r="B22" s="22" t="s">
        <v>23</v>
      </c>
      <c r="C22" s="118">
        <v>202</v>
      </c>
      <c r="D22" s="118">
        <v>104</v>
      </c>
      <c r="E22" s="184">
        <v>132</v>
      </c>
      <c r="F22" s="182">
        <f t="shared" si="0"/>
        <v>65.346534653465355</v>
      </c>
      <c r="G22" s="183">
        <f t="shared" si="1"/>
        <v>126.92307692307692</v>
      </c>
      <c r="H22" s="54"/>
    </row>
    <row r="23" spans="1:8" ht="15" customHeight="1">
      <c r="A23" s="55"/>
      <c r="B23" s="22" t="s">
        <v>24</v>
      </c>
      <c r="C23" s="116">
        <v>86</v>
      </c>
      <c r="D23" s="116">
        <v>45</v>
      </c>
      <c r="E23" s="184">
        <v>59</v>
      </c>
      <c r="F23" s="182">
        <f t="shared" si="0"/>
        <v>68.604651162790702</v>
      </c>
      <c r="G23" s="183">
        <f t="shared" si="1"/>
        <v>131.11111111111111</v>
      </c>
      <c r="H23" s="54"/>
    </row>
    <row r="24" spans="1:8" ht="15" customHeight="1">
      <c r="A24" s="55"/>
      <c r="B24" s="22" t="s">
        <v>25</v>
      </c>
      <c r="C24" s="116">
        <v>62</v>
      </c>
      <c r="D24" s="116">
        <v>29</v>
      </c>
      <c r="E24" s="184">
        <v>37</v>
      </c>
      <c r="F24" s="97" t="s">
        <v>138</v>
      </c>
      <c r="G24" s="183">
        <f t="shared" si="1"/>
        <v>127.58620689655173</v>
      </c>
      <c r="H24" s="54"/>
    </row>
    <row r="25" spans="1:8" ht="15" customHeight="1">
      <c r="A25" s="55"/>
      <c r="B25" s="22" t="s">
        <v>26</v>
      </c>
      <c r="C25" s="116">
        <v>84</v>
      </c>
      <c r="D25" s="116">
        <v>63</v>
      </c>
      <c r="E25" s="184">
        <v>63</v>
      </c>
      <c r="F25" s="182">
        <f t="shared" si="0"/>
        <v>75</v>
      </c>
      <c r="G25" s="183">
        <f t="shared" si="1"/>
        <v>100</v>
      </c>
      <c r="H25" s="54"/>
    </row>
    <row r="26" spans="1:8" ht="15" customHeight="1">
      <c r="A26" s="55"/>
      <c r="B26" s="22" t="s">
        <v>27</v>
      </c>
      <c r="C26" s="116">
        <v>85</v>
      </c>
      <c r="D26" s="116">
        <v>45</v>
      </c>
      <c r="E26" s="184">
        <v>54</v>
      </c>
      <c r="F26" s="182">
        <f t="shared" si="0"/>
        <v>63.529411764705877</v>
      </c>
      <c r="G26" s="183">
        <f t="shared" si="1"/>
        <v>120</v>
      </c>
      <c r="H26" s="54"/>
    </row>
    <row r="27" spans="1:8" ht="15" customHeight="1">
      <c r="A27" s="55"/>
      <c r="B27" s="22" t="s">
        <v>28</v>
      </c>
      <c r="C27" s="116">
        <v>43</v>
      </c>
      <c r="D27" s="116">
        <v>19</v>
      </c>
      <c r="E27" s="184">
        <v>30</v>
      </c>
      <c r="F27" s="182">
        <f t="shared" si="0"/>
        <v>69.767441860465112</v>
      </c>
      <c r="G27" s="183">
        <f t="shared" si="1"/>
        <v>157.89473684210526</v>
      </c>
      <c r="H27" s="54"/>
    </row>
    <row r="28" spans="1:8" ht="15" customHeight="1">
      <c r="A28" s="55"/>
      <c r="B28" s="22" t="s">
        <v>29</v>
      </c>
      <c r="C28" s="116">
        <v>85</v>
      </c>
      <c r="D28" s="116">
        <v>53</v>
      </c>
      <c r="E28" s="184">
        <v>60</v>
      </c>
      <c r="F28" s="182">
        <f t="shared" si="0"/>
        <v>70.588235294117652</v>
      </c>
      <c r="G28" s="183">
        <f t="shared" si="1"/>
        <v>113.20754716981132</v>
      </c>
      <c r="H28" s="54"/>
    </row>
    <row r="29" spans="1:8" ht="15" customHeight="1">
      <c r="A29" s="55"/>
      <c r="B29" s="22" t="s">
        <v>30</v>
      </c>
      <c r="C29" s="116">
        <v>29</v>
      </c>
      <c r="D29" s="116">
        <v>22</v>
      </c>
      <c r="E29" s="184">
        <v>29</v>
      </c>
      <c r="F29" s="182">
        <f t="shared" si="0"/>
        <v>100</v>
      </c>
      <c r="G29" s="183">
        <f t="shared" si="1"/>
        <v>131.81818181818181</v>
      </c>
      <c r="H29" s="54"/>
    </row>
    <row r="30" spans="1:8" ht="15" customHeight="1">
      <c r="A30" s="55"/>
      <c r="B30" s="22" t="s">
        <v>31</v>
      </c>
      <c r="C30" s="116">
        <v>118</v>
      </c>
      <c r="D30" s="116">
        <v>76</v>
      </c>
      <c r="E30" s="184">
        <v>84</v>
      </c>
      <c r="F30" s="182">
        <f t="shared" si="0"/>
        <v>71.186440677966104</v>
      </c>
      <c r="G30" s="183">
        <f t="shared" si="1"/>
        <v>110.5263157894737</v>
      </c>
      <c r="H30" s="54"/>
    </row>
    <row r="31" spans="1:8" ht="15" customHeight="1">
      <c r="A31" s="55"/>
      <c r="B31" s="22" t="s">
        <v>32</v>
      </c>
      <c r="C31" s="116">
        <v>1278</v>
      </c>
      <c r="D31" s="116">
        <v>704</v>
      </c>
      <c r="E31" s="223">
        <v>838</v>
      </c>
      <c r="F31" s="97" t="s">
        <v>138</v>
      </c>
      <c r="G31" s="224">
        <f t="shared" si="1"/>
        <v>119.03409090909092</v>
      </c>
      <c r="H31" s="54"/>
    </row>
    <row r="32" spans="1:8">
      <c r="B32" s="211" t="s">
        <v>120</v>
      </c>
      <c r="C32" s="212"/>
      <c r="D32" s="212"/>
      <c r="E32" s="212"/>
      <c r="F32" s="212"/>
      <c r="G32" s="213"/>
      <c r="H32" s="205"/>
    </row>
    <row r="33" spans="2:8">
      <c r="B33" s="74"/>
      <c r="C33" s="74"/>
      <c r="D33" s="74"/>
      <c r="E33" s="74"/>
      <c r="F33" s="74"/>
      <c r="G33" s="74"/>
      <c r="H33" s="74"/>
    </row>
    <row r="34" spans="2:8" ht="15" customHeight="1">
      <c r="B34" s="222" t="s">
        <v>149</v>
      </c>
      <c r="C34" s="222"/>
      <c r="D34" s="222"/>
      <c r="E34" s="222"/>
      <c r="F34" s="222"/>
      <c r="G34" s="222"/>
    </row>
    <row r="35" spans="2:8" ht="15" customHeight="1">
      <c r="B35" s="220" t="s">
        <v>150</v>
      </c>
      <c r="C35" s="220"/>
      <c r="D35" s="220"/>
      <c r="E35" s="220"/>
      <c r="F35" s="220"/>
      <c r="G35" s="220"/>
    </row>
  </sheetData>
  <mergeCells count="4">
    <mergeCell ref="F2:G3"/>
    <mergeCell ref="B7:B8"/>
    <mergeCell ref="E7:G7"/>
    <mergeCell ref="C8:E8"/>
  </mergeCells>
  <hyperlinks>
    <hyperlink ref="F2:G3" location="'SPIS TABLIC'!A1" display="'SPIS TABLIC'!A1" xr:uid="{00000000-0004-0000-0C00-000000000000}"/>
  </hyperlinks>
  <pageMargins left="0.7" right="0.7" top="0.75" bottom="0.75" header="0.3" footer="0.3"/>
  <pageSetup paperSize="9" orientation="portrait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5"/>
  <sheetViews>
    <sheetView zoomScaleNormal="100" workbookViewId="0">
      <selection activeCell="Q23" sqref="Q23"/>
    </sheetView>
  </sheetViews>
  <sheetFormatPr defaultColWidth="9.140625" defaultRowHeight="15"/>
  <cols>
    <col min="1" max="1" width="9.140625" style="48"/>
    <col min="2" max="2" width="33" style="48" customWidth="1"/>
    <col min="3" max="7" width="12.7109375" style="48" customWidth="1"/>
    <col min="8" max="8" width="12.140625" style="48" customWidth="1"/>
    <col min="9" max="16384" width="9.140625" style="48"/>
  </cols>
  <sheetData>
    <row r="1" spans="1:8">
      <c r="G1" s="50"/>
      <c r="H1" s="50"/>
    </row>
    <row r="2" spans="1:8" ht="15" customHeight="1">
      <c r="A2" s="1" t="s">
        <v>63</v>
      </c>
      <c r="B2" s="12" t="s">
        <v>64</v>
      </c>
      <c r="C2" s="5"/>
      <c r="D2" s="5"/>
      <c r="F2" s="262" t="s">
        <v>111</v>
      </c>
      <c r="G2" s="262"/>
    </row>
    <row r="3" spans="1:8" ht="12.75" customHeight="1">
      <c r="A3" s="1"/>
      <c r="B3" s="1" t="s">
        <v>128</v>
      </c>
      <c r="C3" s="5"/>
      <c r="D3" s="5"/>
      <c r="F3" s="262"/>
      <c r="G3" s="262"/>
    </row>
    <row r="4" spans="1:8" ht="15" customHeight="1">
      <c r="B4" s="70" t="s">
        <v>65</v>
      </c>
      <c r="C4" s="6"/>
      <c r="D4" s="6"/>
      <c r="G4" s="106"/>
      <c r="H4" s="106"/>
    </row>
    <row r="5" spans="1:8" ht="12.75" customHeight="1">
      <c r="B5" s="70" t="s">
        <v>139</v>
      </c>
      <c r="C5" s="6"/>
      <c r="D5" s="6"/>
      <c r="G5" s="51"/>
      <c r="H5" s="51"/>
    </row>
    <row r="6" spans="1:8">
      <c r="B6" s="52"/>
      <c r="C6" s="52"/>
      <c r="D6" s="52"/>
    </row>
    <row r="7" spans="1:8" ht="18" customHeight="1">
      <c r="B7" s="263" t="s">
        <v>118</v>
      </c>
      <c r="C7" s="20">
        <v>2015</v>
      </c>
      <c r="D7" s="24">
        <v>2019</v>
      </c>
      <c r="E7" s="265">
        <v>2020</v>
      </c>
      <c r="F7" s="266"/>
      <c r="G7" s="266"/>
      <c r="H7" s="54"/>
    </row>
    <row r="8" spans="1:8" ht="33" customHeight="1" thickBot="1">
      <c r="A8" s="54"/>
      <c r="B8" s="264"/>
      <c r="C8" s="267" t="s">
        <v>119</v>
      </c>
      <c r="D8" s="268"/>
      <c r="E8" s="281"/>
      <c r="F8" s="33" t="s">
        <v>36</v>
      </c>
      <c r="G8" s="34" t="s">
        <v>140</v>
      </c>
      <c r="H8" s="54"/>
    </row>
    <row r="9" spans="1:8" ht="21.75" customHeight="1">
      <c r="A9" s="55"/>
      <c r="B9" s="23" t="s">
        <v>12</v>
      </c>
      <c r="C9" s="109">
        <v>5476</v>
      </c>
      <c r="D9" s="109">
        <v>2711</v>
      </c>
      <c r="E9" s="185">
        <v>3479</v>
      </c>
      <c r="F9" s="159">
        <f>E9/C9*100</f>
        <v>63.531775018261506</v>
      </c>
      <c r="G9" s="186">
        <f>E9/D9*100</f>
        <v>128.3290298782737</v>
      </c>
      <c r="H9" s="54"/>
    </row>
    <row r="10" spans="1:8" ht="12" customHeight="1">
      <c r="A10" s="55"/>
      <c r="B10" s="71" t="s">
        <v>8</v>
      </c>
      <c r="C10" s="113"/>
      <c r="D10" s="113"/>
      <c r="E10" s="114"/>
      <c r="F10" s="99"/>
      <c r="G10" s="187"/>
      <c r="H10" s="54"/>
    </row>
    <row r="11" spans="1:8" ht="15" customHeight="1">
      <c r="A11" s="55"/>
      <c r="B11" s="22" t="s">
        <v>11</v>
      </c>
      <c r="C11" s="116">
        <v>85</v>
      </c>
      <c r="D11" s="226">
        <v>38</v>
      </c>
      <c r="E11" s="227">
        <v>60</v>
      </c>
      <c r="F11" s="99">
        <f t="shared" ref="F11:F30" si="0">E11/C11*100</f>
        <v>70.588235294117652</v>
      </c>
      <c r="G11" s="187">
        <f t="shared" ref="G11:G31" si="1">E11/D11*100</f>
        <v>157.89473684210526</v>
      </c>
      <c r="H11" s="54"/>
    </row>
    <row r="12" spans="1:8" ht="15" customHeight="1">
      <c r="A12" s="55"/>
      <c r="B12" s="22" t="s">
        <v>13</v>
      </c>
      <c r="C12" s="118">
        <v>159</v>
      </c>
      <c r="D12" s="226">
        <v>67</v>
      </c>
      <c r="E12" s="227">
        <v>82</v>
      </c>
      <c r="F12" s="97" t="s">
        <v>138</v>
      </c>
      <c r="G12" s="187">
        <f t="shared" si="1"/>
        <v>122.38805970149254</v>
      </c>
      <c r="H12" s="54"/>
    </row>
    <row r="13" spans="1:8" ht="15" customHeight="1">
      <c r="A13" s="55"/>
      <c r="B13" s="22" t="s">
        <v>14</v>
      </c>
      <c r="C13" s="118">
        <v>150</v>
      </c>
      <c r="D13" s="226">
        <v>49</v>
      </c>
      <c r="E13" s="227">
        <v>61</v>
      </c>
      <c r="F13" s="97" t="s">
        <v>138</v>
      </c>
      <c r="G13" s="187">
        <f t="shared" si="1"/>
        <v>124.48979591836735</v>
      </c>
      <c r="H13" s="54"/>
    </row>
    <row r="14" spans="1:8" ht="15" customHeight="1">
      <c r="A14" s="55"/>
      <c r="B14" s="22" t="s">
        <v>15</v>
      </c>
      <c r="C14" s="118">
        <v>212</v>
      </c>
      <c r="D14" s="226">
        <v>154</v>
      </c>
      <c r="E14" s="227">
        <v>185</v>
      </c>
      <c r="F14" s="99">
        <f t="shared" si="0"/>
        <v>87.264150943396217</v>
      </c>
      <c r="G14" s="187">
        <f t="shared" si="1"/>
        <v>120.12987012987013</v>
      </c>
      <c r="H14" s="54"/>
    </row>
    <row r="15" spans="1:8" ht="15" customHeight="1">
      <c r="A15" s="55"/>
      <c r="B15" s="22" t="s">
        <v>16</v>
      </c>
      <c r="C15" s="116">
        <v>40</v>
      </c>
      <c r="D15" s="226">
        <v>46</v>
      </c>
      <c r="E15" s="227">
        <v>46</v>
      </c>
      <c r="F15" s="99">
        <f t="shared" si="0"/>
        <v>114.99999999999999</v>
      </c>
      <c r="G15" s="187">
        <f t="shared" si="1"/>
        <v>100</v>
      </c>
      <c r="H15" s="54"/>
    </row>
    <row r="16" spans="1:8" ht="15" customHeight="1">
      <c r="A16" s="55"/>
      <c r="B16" s="22" t="s">
        <v>17</v>
      </c>
      <c r="C16" s="116">
        <v>156</v>
      </c>
      <c r="D16" s="226">
        <v>68</v>
      </c>
      <c r="E16" s="227">
        <v>90</v>
      </c>
      <c r="F16" s="97" t="s">
        <v>138</v>
      </c>
      <c r="G16" s="187">
        <f t="shared" si="1"/>
        <v>132.35294117647058</v>
      </c>
      <c r="H16" s="54"/>
    </row>
    <row r="17" spans="1:8" ht="15" customHeight="1">
      <c r="A17" s="55"/>
      <c r="B17" s="22" t="s">
        <v>18</v>
      </c>
      <c r="C17" s="118">
        <v>467</v>
      </c>
      <c r="D17" s="226">
        <v>292</v>
      </c>
      <c r="E17" s="227">
        <v>335</v>
      </c>
      <c r="F17" s="99">
        <f t="shared" si="0"/>
        <v>71.734475374732327</v>
      </c>
      <c r="G17" s="187">
        <f t="shared" si="1"/>
        <v>114.72602739726028</v>
      </c>
      <c r="H17" s="54"/>
    </row>
    <row r="18" spans="1:8" ht="15" customHeight="1">
      <c r="A18" s="55"/>
      <c r="B18" s="22" t="s">
        <v>19</v>
      </c>
      <c r="C18" s="116">
        <v>359</v>
      </c>
      <c r="D18" s="226">
        <v>162</v>
      </c>
      <c r="E18" s="227">
        <v>175</v>
      </c>
      <c r="F18" s="99">
        <f t="shared" si="0"/>
        <v>48.746518105849582</v>
      </c>
      <c r="G18" s="187">
        <f t="shared" si="1"/>
        <v>108.02469135802468</v>
      </c>
      <c r="H18" s="54"/>
    </row>
    <row r="19" spans="1:8" ht="15" customHeight="1">
      <c r="A19" s="55"/>
      <c r="B19" s="22" t="s">
        <v>20</v>
      </c>
      <c r="C19" s="116">
        <v>106</v>
      </c>
      <c r="D19" s="226">
        <v>78</v>
      </c>
      <c r="E19" s="227">
        <v>88</v>
      </c>
      <c r="F19" s="99">
        <f t="shared" si="0"/>
        <v>83.018867924528308</v>
      </c>
      <c r="G19" s="187">
        <f t="shared" si="1"/>
        <v>112.82051282051282</v>
      </c>
      <c r="H19" s="54"/>
    </row>
    <row r="20" spans="1:8" ht="15" customHeight="1">
      <c r="A20" s="55"/>
      <c r="B20" s="22" t="s">
        <v>21</v>
      </c>
      <c r="C20" s="116">
        <v>113</v>
      </c>
      <c r="D20" s="226">
        <v>47</v>
      </c>
      <c r="E20" s="227">
        <v>68</v>
      </c>
      <c r="F20" s="99">
        <f t="shared" si="0"/>
        <v>60.176991150442483</v>
      </c>
      <c r="G20" s="187">
        <f t="shared" si="1"/>
        <v>144.68085106382981</v>
      </c>
      <c r="H20" s="54"/>
    </row>
    <row r="21" spans="1:8" ht="15" customHeight="1">
      <c r="A21" s="55"/>
      <c r="B21" s="22" t="s">
        <v>22</v>
      </c>
      <c r="C21" s="116">
        <v>317</v>
      </c>
      <c r="D21" s="226">
        <v>107</v>
      </c>
      <c r="E21" s="227">
        <v>156</v>
      </c>
      <c r="F21" s="99">
        <f t="shared" si="0"/>
        <v>49.211356466876971</v>
      </c>
      <c r="G21" s="187">
        <f t="shared" si="1"/>
        <v>145.79439252336448</v>
      </c>
      <c r="H21" s="54"/>
    </row>
    <row r="22" spans="1:8" ht="15" customHeight="1">
      <c r="A22" s="55"/>
      <c r="B22" s="22" t="s">
        <v>23</v>
      </c>
      <c r="C22" s="118">
        <v>355</v>
      </c>
      <c r="D22" s="226">
        <v>124</v>
      </c>
      <c r="E22" s="227">
        <v>179</v>
      </c>
      <c r="F22" s="99">
        <f t="shared" si="0"/>
        <v>50.422535211267608</v>
      </c>
      <c r="G22" s="187">
        <f t="shared" si="1"/>
        <v>144.35483870967744</v>
      </c>
      <c r="H22" s="54"/>
    </row>
    <row r="23" spans="1:8" ht="15" customHeight="1">
      <c r="A23" s="55"/>
      <c r="B23" s="22" t="s">
        <v>24</v>
      </c>
      <c r="C23" s="116">
        <v>126</v>
      </c>
      <c r="D23" s="226">
        <v>47</v>
      </c>
      <c r="E23" s="227">
        <v>79</v>
      </c>
      <c r="F23" s="99">
        <f t="shared" si="0"/>
        <v>62.698412698412696</v>
      </c>
      <c r="G23" s="187">
        <f t="shared" si="1"/>
        <v>168.08510638297872</v>
      </c>
      <c r="H23" s="54"/>
    </row>
    <row r="24" spans="1:8" ht="15" customHeight="1">
      <c r="A24" s="55"/>
      <c r="B24" s="22" t="s">
        <v>25</v>
      </c>
      <c r="C24" s="116">
        <v>86</v>
      </c>
      <c r="D24" s="226">
        <v>54</v>
      </c>
      <c r="E24" s="227">
        <v>61</v>
      </c>
      <c r="F24" s="97" t="s">
        <v>138</v>
      </c>
      <c r="G24" s="187">
        <f t="shared" si="1"/>
        <v>112.96296296296295</v>
      </c>
      <c r="H24" s="54"/>
    </row>
    <row r="25" spans="1:8" ht="15" customHeight="1">
      <c r="A25" s="55"/>
      <c r="B25" s="22" t="s">
        <v>26</v>
      </c>
      <c r="C25" s="116">
        <v>173</v>
      </c>
      <c r="D25" s="226">
        <v>113</v>
      </c>
      <c r="E25" s="227">
        <v>121</v>
      </c>
      <c r="F25" s="99">
        <f t="shared" si="0"/>
        <v>69.942196531791907</v>
      </c>
      <c r="G25" s="187">
        <f t="shared" si="1"/>
        <v>107.07964601769913</v>
      </c>
      <c r="H25" s="54"/>
    </row>
    <row r="26" spans="1:8" ht="15" customHeight="1">
      <c r="A26" s="55"/>
      <c r="B26" s="22" t="s">
        <v>27</v>
      </c>
      <c r="C26" s="116">
        <v>132</v>
      </c>
      <c r="D26" s="226">
        <v>57</v>
      </c>
      <c r="E26" s="227">
        <v>76</v>
      </c>
      <c r="F26" s="99">
        <f t="shared" si="0"/>
        <v>57.575757575757578</v>
      </c>
      <c r="G26" s="187">
        <f t="shared" si="1"/>
        <v>133.33333333333331</v>
      </c>
      <c r="H26" s="54"/>
    </row>
    <row r="27" spans="1:8" ht="15" customHeight="1">
      <c r="A27" s="55"/>
      <c r="B27" s="22" t="s">
        <v>28</v>
      </c>
      <c r="C27" s="116">
        <v>83</v>
      </c>
      <c r="D27" s="226">
        <v>22</v>
      </c>
      <c r="E27" s="227">
        <v>42</v>
      </c>
      <c r="F27" s="99">
        <f t="shared" si="0"/>
        <v>50.602409638554214</v>
      </c>
      <c r="G27" s="187">
        <f t="shared" si="1"/>
        <v>190.90909090909091</v>
      </c>
      <c r="H27" s="54"/>
    </row>
    <row r="28" spans="1:8" ht="15" customHeight="1">
      <c r="A28" s="55"/>
      <c r="B28" s="22" t="s">
        <v>29</v>
      </c>
      <c r="C28" s="116">
        <v>140</v>
      </c>
      <c r="D28" s="226">
        <v>64</v>
      </c>
      <c r="E28" s="227">
        <v>82</v>
      </c>
      <c r="F28" s="99">
        <f t="shared" si="0"/>
        <v>58.571428571428577</v>
      </c>
      <c r="G28" s="187">
        <f t="shared" si="1"/>
        <v>128.125</v>
      </c>
      <c r="H28" s="54"/>
    </row>
    <row r="29" spans="1:8" ht="15" customHeight="1">
      <c r="A29" s="55"/>
      <c r="B29" s="22" t="s">
        <v>30</v>
      </c>
      <c r="C29" s="116">
        <v>83</v>
      </c>
      <c r="D29" s="226">
        <v>49</v>
      </c>
      <c r="E29" s="227">
        <v>56</v>
      </c>
      <c r="F29" s="99">
        <f t="shared" si="0"/>
        <v>67.46987951807229</v>
      </c>
      <c r="G29" s="187">
        <f t="shared" si="1"/>
        <v>114.28571428571428</v>
      </c>
      <c r="H29" s="54"/>
    </row>
    <row r="30" spans="1:8" ht="15" customHeight="1">
      <c r="A30" s="55"/>
      <c r="B30" s="22" t="s">
        <v>31</v>
      </c>
      <c r="C30" s="116">
        <v>238</v>
      </c>
      <c r="D30" s="226">
        <v>145</v>
      </c>
      <c r="E30" s="227">
        <v>172</v>
      </c>
      <c r="F30" s="99">
        <f t="shared" si="0"/>
        <v>72.268907563025209</v>
      </c>
      <c r="G30" s="187">
        <f t="shared" si="1"/>
        <v>118.62068965517241</v>
      </c>
      <c r="H30" s="54"/>
    </row>
    <row r="31" spans="1:8" ht="15" customHeight="1">
      <c r="A31" s="55"/>
      <c r="B31" s="22" t="s">
        <v>32</v>
      </c>
      <c r="C31" s="116">
        <v>1896</v>
      </c>
      <c r="D31" s="228">
        <v>928</v>
      </c>
      <c r="E31" s="228">
        <v>1265</v>
      </c>
      <c r="F31" s="97" t="s">
        <v>138</v>
      </c>
      <c r="G31" s="225">
        <f t="shared" si="1"/>
        <v>136.31465517241378</v>
      </c>
      <c r="H31" s="54"/>
    </row>
    <row r="32" spans="1:8">
      <c r="B32" s="211" t="s">
        <v>120</v>
      </c>
      <c r="C32" s="212"/>
      <c r="D32" s="229"/>
      <c r="E32" s="229"/>
      <c r="F32" s="212"/>
      <c r="G32" s="213"/>
      <c r="H32" s="205"/>
    </row>
    <row r="33" spans="2:8">
      <c r="B33" s="74"/>
      <c r="C33" s="74"/>
      <c r="D33" s="74"/>
      <c r="E33" s="74"/>
      <c r="F33" s="74"/>
      <c r="G33" s="74"/>
      <c r="H33" s="74"/>
    </row>
    <row r="34" spans="2:8" ht="15" customHeight="1">
      <c r="B34" s="222" t="s">
        <v>154</v>
      </c>
      <c r="C34" s="222"/>
      <c r="D34" s="222"/>
      <c r="E34" s="222"/>
      <c r="F34" s="222"/>
      <c r="G34" s="222"/>
    </row>
    <row r="35" spans="2:8" ht="15" customHeight="1">
      <c r="B35" s="220" t="s">
        <v>155</v>
      </c>
      <c r="C35" s="220"/>
      <c r="D35" s="220"/>
      <c r="E35" s="220"/>
      <c r="F35" s="220"/>
      <c r="G35" s="220"/>
    </row>
  </sheetData>
  <mergeCells count="4">
    <mergeCell ref="F2:G3"/>
    <mergeCell ref="B7:B8"/>
    <mergeCell ref="E7:G7"/>
    <mergeCell ref="C8:E8"/>
  </mergeCells>
  <hyperlinks>
    <hyperlink ref="F2:G3" location="'SPIS TABLIC'!A1" display="'SPIS TABLIC'!A1" xr:uid="{00000000-0004-0000-0D00-000000000000}"/>
  </hyperlinks>
  <pageMargins left="0.7" right="0.7" top="0.75" bottom="0.75" header="0.3" footer="0.3"/>
  <pageSetup paperSize="9"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0"/>
  <sheetViews>
    <sheetView zoomScaleNormal="100" workbookViewId="0">
      <selection activeCell="N24" sqref="N24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14">
      <c r="D1" s="49"/>
      <c r="H1" s="50"/>
      <c r="I1" s="50"/>
    </row>
    <row r="2" spans="1:14" ht="15" customHeight="1">
      <c r="A2" s="1" t="s">
        <v>67</v>
      </c>
      <c r="B2" s="36" t="s">
        <v>66</v>
      </c>
      <c r="C2" s="5"/>
      <c r="D2" s="7"/>
      <c r="E2" s="5"/>
      <c r="G2" s="262" t="s">
        <v>111</v>
      </c>
      <c r="H2" s="262"/>
    </row>
    <row r="3" spans="1:14" ht="15" customHeight="1">
      <c r="B3" s="86" t="s">
        <v>68</v>
      </c>
      <c r="C3" s="6"/>
      <c r="D3" s="8"/>
      <c r="E3" s="6"/>
      <c r="G3" s="262"/>
      <c r="H3" s="262"/>
    </row>
    <row r="4" spans="1:14">
      <c r="B4" s="52"/>
      <c r="C4" s="52"/>
      <c r="D4" s="53"/>
      <c r="E4" s="52"/>
    </row>
    <row r="5" spans="1:14" ht="18" customHeight="1">
      <c r="B5" s="263" t="s">
        <v>118</v>
      </c>
      <c r="C5" s="20">
        <v>2010</v>
      </c>
      <c r="D5" s="25">
        <v>2015</v>
      </c>
      <c r="E5" s="24">
        <v>2019</v>
      </c>
      <c r="F5" s="265">
        <v>2020</v>
      </c>
      <c r="G5" s="266"/>
      <c r="H5" s="266"/>
      <c r="I5" s="54"/>
    </row>
    <row r="6" spans="1:14" ht="33" customHeight="1" thickBot="1">
      <c r="A6" s="54"/>
      <c r="B6" s="264"/>
      <c r="C6" s="267" t="s">
        <v>119</v>
      </c>
      <c r="D6" s="268"/>
      <c r="E6" s="268"/>
      <c r="F6" s="268"/>
      <c r="G6" s="33" t="s">
        <v>35</v>
      </c>
      <c r="H6" s="34" t="s">
        <v>36</v>
      </c>
      <c r="I6" s="54"/>
    </row>
    <row r="7" spans="1:14" ht="21.75" customHeight="1">
      <c r="A7" s="55"/>
      <c r="B7" s="23" t="s">
        <v>12</v>
      </c>
      <c r="C7" s="108">
        <v>1257</v>
      </c>
      <c r="D7" s="109">
        <v>723</v>
      </c>
      <c r="E7" s="109">
        <v>1611</v>
      </c>
      <c r="F7" s="110">
        <v>1412</v>
      </c>
      <c r="G7" s="159">
        <v>112.33094669848846</v>
      </c>
      <c r="H7" s="160">
        <v>195.29737206085753</v>
      </c>
      <c r="I7" s="54"/>
    </row>
    <row r="8" spans="1:14" ht="12" customHeight="1">
      <c r="A8" s="55"/>
      <c r="B8" s="71" t="s">
        <v>8</v>
      </c>
      <c r="C8" s="108"/>
      <c r="D8" s="113"/>
      <c r="E8" s="113"/>
      <c r="F8" s="162"/>
      <c r="G8" s="163"/>
      <c r="H8" s="164"/>
      <c r="I8" s="54"/>
    </row>
    <row r="9" spans="1:14" ht="15" customHeight="1">
      <c r="A9" s="55"/>
      <c r="B9" s="22" t="s">
        <v>11</v>
      </c>
      <c r="C9" s="115">
        <v>26</v>
      </c>
      <c r="D9" s="116">
        <v>22</v>
      </c>
      <c r="E9" s="116">
        <v>28</v>
      </c>
      <c r="F9" s="188">
        <v>31</v>
      </c>
      <c r="G9" s="97">
        <v>119.23076923076923</v>
      </c>
      <c r="H9" s="98">
        <v>140.90909090909091</v>
      </c>
      <c r="I9" s="54"/>
    </row>
    <row r="10" spans="1:14" ht="15" customHeight="1">
      <c r="A10" s="55"/>
      <c r="B10" s="22" t="s">
        <v>13</v>
      </c>
      <c r="C10" s="115">
        <v>31</v>
      </c>
      <c r="D10" s="118">
        <v>24</v>
      </c>
      <c r="E10" s="118">
        <v>27</v>
      </c>
      <c r="F10" s="188">
        <v>33</v>
      </c>
      <c r="G10" s="97" t="s">
        <v>138</v>
      </c>
      <c r="H10" s="98" t="s">
        <v>138</v>
      </c>
      <c r="I10" s="54"/>
    </row>
    <row r="11" spans="1:14" ht="15" customHeight="1">
      <c r="A11" s="55"/>
      <c r="B11" s="22" t="s">
        <v>14</v>
      </c>
      <c r="C11" s="115">
        <v>48</v>
      </c>
      <c r="D11" s="118">
        <v>43</v>
      </c>
      <c r="E11" s="118">
        <v>34</v>
      </c>
      <c r="F11" s="188">
        <v>23</v>
      </c>
      <c r="G11" s="97" t="s">
        <v>138</v>
      </c>
      <c r="H11" s="98" t="s">
        <v>138</v>
      </c>
      <c r="I11" s="54"/>
    </row>
    <row r="12" spans="1:14" ht="15" customHeight="1">
      <c r="A12" s="55"/>
      <c r="B12" s="22" t="s">
        <v>15</v>
      </c>
      <c r="C12" s="115">
        <v>51</v>
      </c>
      <c r="D12" s="118">
        <v>22</v>
      </c>
      <c r="E12" s="118">
        <v>51</v>
      </c>
      <c r="F12" s="188">
        <v>43</v>
      </c>
      <c r="G12" s="97">
        <v>84.313725490196077</v>
      </c>
      <c r="H12" s="98">
        <v>195.45454545454547</v>
      </c>
      <c r="I12" s="54"/>
      <c r="N12" s="56"/>
    </row>
    <row r="13" spans="1:14" ht="15" customHeight="1">
      <c r="A13" s="55"/>
      <c r="B13" s="22" t="s">
        <v>16</v>
      </c>
      <c r="C13" s="115">
        <v>11</v>
      </c>
      <c r="D13" s="116">
        <v>3</v>
      </c>
      <c r="E13" s="116">
        <v>9</v>
      </c>
      <c r="F13" s="188">
        <v>13</v>
      </c>
      <c r="G13" s="97">
        <v>118.18181818181819</v>
      </c>
      <c r="H13" s="98" t="s">
        <v>113</v>
      </c>
      <c r="I13" s="54"/>
    </row>
    <row r="14" spans="1:14" ht="15" customHeight="1">
      <c r="A14" s="55"/>
      <c r="B14" s="22" t="s">
        <v>17</v>
      </c>
      <c r="C14" s="115">
        <v>27</v>
      </c>
      <c r="D14" s="116">
        <v>54</v>
      </c>
      <c r="E14" s="116">
        <v>20</v>
      </c>
      <c r="F14" s="188">
        <v>38</v>
      </c>
      <c r="G14" s="97" t="s">
        <v>138</v>
      </c>
      <c r="H14" s="98" t="s">
        <v>138</v>
      </c>
      <c r="I14" s="54"/>
    </row>
    <row r="15" spans="1:14" ht="15" customHeight="1">
      <c r="A15" s="55"/>
      <c r="B15" s="22" t="s">
        <v>18</v>
      </c>
      <c r="C15" s="115">
        <v>63</v>
      </c>
      <c r="D15" s="118">
        <v>16</v>
      </c>
      <c r="E15" s="118">
        <v>44</v>
      </c>
      <c r="F15" s="188">
        <v>29</v>
      </c>
      <c r="G15" s="97">
        <v>46.031746031746032</v>
      </c>
      <c r="H15" s="98">
        <v>181.25</v>
      </c>
      <c r="I15" s="54"/>
    </row>
    <row r="16" spans="1:14" ht="15" customHeight="1">
      <c r="A16" s="55"/>
      <c r="B16" s="22" t="s">
        <v>19</v>
      </c>
      <c r="C16" s="115">
        <v>19</v>
      </c>
      <c r="D16" s="116">
        <v>15</v>
      </c>
      <c r="E16" s="116">
        <v>27</v>
      </c>
      <c r="F16" s="188">
        <v>23</v>
      </c>
      <c r="G16" s="97">
        <v>121.05263157894737</v>
      </c>
      <c r="H16" s="98">
        <v>153.33333333333334</v>
      </c>
      <c r="I16" s="54"/>
    </row>
    <row r="17" spans="1:11" ht="15" customHeight="1">
      <c r="A17" s="55"/>
      <c r="B17" s="22" t="s">
        <v>20</v>
      </c>
      <c r="C17" s="115">
        <v>61</v>
      </c>
      <c r="D17" s="116">
        <v>24</v>
      </c>
      <c r="E17" s="116">
        <v>19</v>
      </c>
      <c r="F17" s="188">
        <v>46</v>
      </c>
      <c r="G17" s="97">
        <v>75.409836065573771</v>
      </c>
      <c r="H17" s="98">
        <v>191.66666666666669</v>
      </c>
      <c r="I17" s="54"/>
    </row>
    <row r="18" spans="1:11" ht="15" customHeight="1">
      <c r="A18" s="55"/>
      <c r="B18" s="22" t="s">
        <v>21</v>
      </c>
      <c r="C18" s="115">
        <v>4</v>
      </c>
      <c r="D18" s="116">
        <v>5</v>
      </c>
      <c r="E18" s="116">
        <v>1</v>
      </c>
      <c r="F18" s="188">
        <v>3</v>
      </c>
      <c r="G18" s="97">
        <v>75</v>
      </c>
      <c r="H18" s="98">
        <v>60</v>
      </c>
      <c r="I18" s="54"/>
    </row>
    <row r="19" spans="1:11" ht="15" customHeight="1">
      <c r="A19" s="55"/>
      <c r="B19" s="22" t="s">
        <v>22</v>
      </c>
      <c r="C19" s="115">
        <v>22</v>
      </c>
      <c r="D19" s="116">
        <v>23</v>
      </c>
      <c r="E19" s="116">
        <v>28</v>
      </c>
      <c r="F19" s="188">
        <v>22</v>
      </c>
      <c r="G19" s="97">
        <v>100</v>
      </c>
      <c r="H19" s="98">
        <v>95.652173913043484</v>
      </c>
      <c r="I19" s="54"/>
    </row>
    <row r="20" spans="1:11" ht="15" customHeight="1">
      <c r="A20" s="55"/>
      <c r="B20" s="22" t="s">
        <v>23</v>
      </c>
      <c r="C20" s="115">
        <v>20</v>
      </c>
      <c r="D20" s="118">
        <v>34</v>
      </c>
      <c r="E20" s="118">
        <v>34</v>
      </c>
      <c r="F20" s="188">
        <v>34</v>
      </c>
      <c r="G20" s="97">
        <v>170</v>
      </c>
      <c r="H20" s="98">
        <v>100</v>
      </c>
      <c r="I20" s="54"/>
    </row>
    <row r="21" spans="1:11" ht="15" customHeight="1">
      <c r="A21" s="55"/>
      <c r="B21" s="22" t="s">
        <v>24</v>
      </c>
      <c r="C21" s="115">
        <v>8</v>
      </c>
      <c r="D21" s="116">
        <v>12</v>
      </c>
      <c r="E21" s="116">
        <v>8</v>
      </c>
      <c r="F21" s="188">
        <v>7</v>
      </c>
      <c r="G21" s="97">
        <v>87.5</v>
      </c>
      <c r="H21" s="98">
        <v>58.333333333333336</v>
      </c>
      <c r="I21" s="54"/>
    </row>
    <row r="22" spans="1:11" ht="15" customHeight="1">
      <c r="A22" s="55"/>
      <c r="B22" s="22" t="s">
        <v>25</v>
      </c>
      <c r="C22" s="115">
        <v>25</v>
      </c>
      <c r="D22" s="116">
        <v>15</v>
      </c>
      <c r="E22" s="116">
        <v>22</v>
      </c>
      <c r="F22" s="188">
        <v>30</v>
      </c>
      <c r="G22" s="97" t="s">
        <v>138</v>
      </c>
      <c r="H22" s="98" t="s">
        <v>138</v>
      </c>
      <c r="I22" s="54"/>
    </row>
    <row r="23" spans="1:11" ht="15" customHeight="1">
      <c r="A23" s="55"/>
      <c r="B23" s="22" t="s">
        <v>26</v>
      </c>
      <c r="C23" s="115">
        <v>3</v>
      </c>
      <c r="D23" s="116">
        <v>6</v>
      </c>
      <c r="E23" s="116">
        <v>13</v>
      </c>
      <c r="F23" s="188">
        <v>19</v>
      </c>
      <c r="G23" s="97" t="s">
        <v>141</v>
      </c>
      <c r="H23" s="101" t="s">
        <v>135</v>
      </c>
      <c r="I23" s="54"/>
      <c r="K23" s="59"/>
    </row>
    <row r="24" spans="1:11" ht="15" customHeight="1">
      <c r="A24" s="55"/>
      <c r="B24" s="22" t="s">
        <v>27</v>
      </c>
      <c r="C24" s="115">
        <v>31</v>
      </c>
      <c r="D24" s="116">
        <v>24</v>
      </c>
      <c r="E24" s="116">
        <v>15</v>
      </c>
      <c r="F24" s="188">
        <v>25</v>
      </c>
      <c r="G24" s="97">
        <v>80.645161290322577</v>
      </c>
      <c r="H24" s="98">
        <v>104.16666666666667</v>
      </c>
      <c r="I24" s="54"/>
    </row>
    <row r="25" spans="1:11" ht="15" customHeight="1">
      <c r="A25" s="55"/>
      <c r="B25" s="22" t="s">
        <v>28</v>
      </c>
      <c r="C25" s="115">
        <v>16</v>
      </c>
      <c r="D25" s="116">
        <v>9</v>
      </c>
      <c r="E25" s="116">
        <v>7</v>
      </c>
      <c r="F25" s="188">
        <v>14</v>
      </c>
      <c r="G25" s="97">
        <v>87.5</v>
      </c>
      <c r="H25" s="98">
        <v>155.55555555555557</v>
      </c>
      <c r="I25" s="54"/>
    </row>
    <row r="26" spans="1:11" ht="15" customHeight="1">
      <c r="A26" s="55"/>
      <c r="B26" s="22" t="s">
        <v>29</v>
      </c>
      <c r="C26" s="115">
        <v>26</v>
      </c>
      <c r="D26" s="116">
        <v>31</v>
      </c>
      <c r="E26" s="116">
        <v>23</v>
      </c>
      <c r="F26" s="188">
        <v>33</v>
      </c>
      <c r="G26" s="97">
        <v>126.92307692307692</v>
      </c>
      <c r="H26" s="98">
        <v>106.45161290322579</v>
      </c>
      <c r="I26" s="54"/>
    </row>
    <row r="27" spans="1:11" ht="15" customHeight="1">
      <c r="A27" s="55"/>
      <c r="B27" s="22" t="s">
        <v>30</v>
      </c>
      <c r="C27" s="115">
        <v>1</v>
      </c>
      <c r="D27" s="116">
        <v>6</v>
      </c>
      <c r="E27" s="116">
        <v>8</v>
      </c>
      <c r="F27" s="188">
        <v>4</v>
      </c>
      <c r="G27" s="100" t="s">
        <v>113</v>
      </c>
      <c r="H27" s="98">
        <v>66.666666666666657</v>
      </c>
      <c r="I27" s="54"/>
    </row>
    <row r="28" spans="1:11" ht="15" customHeight="1">
      <c r="A28" s="55"/>
      <c r="B28" s="22" t="s">
        <v>31</v>
      </c>
      <c r="C28" s="115">
        <v>37</v>
      </c>
      <c r="D28" s="116">
        <v>7</v>
      </c>
      <c r="E28" s="116">
        <v>14</v>
      </c>
      <c r="F28" s="188">
        <v>13</v>
      </c>
      <c r="G28" s="97">
        <v>35.135135135135137</v>
      </c>
      <c r="H28" s="98">
        <v>185.71428571428572</v>
      </c>
      <c r="I28" s="54"/>
    </row>
    <row r="29" spans="1:11" ht="15" customHeight="1">
      <c r="A29" s="55"/>
      <c r="B29" s="22" t="s">
        <v>32</v>
      </c>
      <c r="C29" s="118">
        <v>727</v>
      </c>
      <c r="D29" s="116">
        <v>328</v>
      </c>
      <c r="E29" s="116">
        <v>1179</v>
      </c>
      <c r="F29" s="188">
        <v>929</v>
      </c>
      <c r="G29" s="97" t="s">
        <v>138</v>
      </c>
      <c r="H29" s="98" t="s">
        <v>138</v>
      </c>
      <c r="I29" s="54"/>
    </row>
    <row r="30" spans="1:11">
      <c r="B30" s="211" t="s">
        <v>120</v>
      </c>
      <c r="C30" s="212"/>
      <c r="D30" s="212"/>
      <c r="E30" s="212"/>
      <c r="F30" s="212"/>
      <c r="G30" s="212"/>
      <c r="H30" s="213"/>
    </row>
  </sheetData>
  <mergeCells count="4">
    <mergeCell ref="G2:H3"/>
    <mergeCell ref="B5:B6"/>
    <mergeCell ref="F5:H5"/>
    <mergeCell ref="C6:F6"/>
  </mergeCells>
  <hyperlinks>
    <hyperlink ref="G2:H3" location="'SPIS TABLIC'!A1" display="'SPIS TABLIC'!A1" xr:uid="{00000000-0004-0000-0E00-000000000000}"/>
  </hyperlinks>
  <pageMargins left="0.7" right="0.7" top="0.75" bottom="0.75" header="0.3" footer="0.3"/>
  <pageSetup paperSize="9"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5"/>
  <sheetViews>
    <sheetView zoomScaleNormal="100" workbookViewId="0">
      <selection activeCell="L28" sqref="L28"/>
    </sheetView>
  </sheetViews>
  <sheetFormatPr defaultColWidth="9.140625" defaultRowHeight="14.25"/>
  <cols>
    <col min="1" max="1" width="9.140625" style="77"/>
    <col min="2" max="2" width="33" style="77" customWidth="1"/>
    <col min="3" max="8" width="12.7109375" style="77" customWidth="1"/>
    <col min="9" max="16384" width="9.140625" style="77"/>
  </cols>
  <sheetData>
    <row r="1" spans="1:11">
      <c r="C1" s="195"/>
      <c r="D1" s="195"/>
      <c r="H1" s="196"/>
      <c r="J1" s="77" t="s">
        <v>110</v>
      </c>
    </row>
    <row r="2" spans="1:11" ht="15" customHeight="1">
      <c r="A2" s="1" t="s">
        <v>69</v>
      </c>
      <c r="B2" s="12" t="s">
        <v>70</v>
      </c>
      <c r="C2" s="76"/>
      <c r="D2" s="76"/>
      <c r="E2" s="75"/>
      <c r="G2" s="262" t="s">
        <v>111</v>
      </c>
      <c r="H2" s="262"/>
    </row>
    <row r="3" spans="1:11" ht="12.75" customHeight="1">
      <c r="A3" s="1"/>
      <c r="B3" s="1" t="s">
        <v>129</v>
      </c>
      <c r="C3" s="76"/>
      <c r="D3" s="76"/>
      <c r="E3" s="75"/>
      <c r="G3" s="262"/>
      <c r="H3" s="262"/>
    </row>
    <row r="4" spans="1:11" ht="14.1" customHeight="1">
      <c r="B4" s="70" t="s">
        <v>71</v>
      </c>
      <c r="C4" s="79"/>
      <c r="D4" s="79"/>
      <c r="E4" s="78"/>
      <c r="H4" s="106"/>
    </row>
    <row r="5" spans="1:11" ht="12.75" customHeight="1">
      <c r="B5" s="70" t="s">
        <v>144</v>
      </c>
      <c r="C5" s="79"/>
      <c r="D5" s="79"/>
      <c r="E5" s="78"/>
      <c r="H5" s="51"/>
    </row>
    <row r="6" spans="1:11">
      <c r="B6" s="80"/>
      <c r="C6" s="81"/>
      <c r="D6" s="81"/>
      <c r="E6" s="80"/>
    </row>
    <row r="7" spans="1:11" ht="18" customHeight="1">
      <c r="B7" s="263" t="s">
        <v>118</v>
      </c>
      <c r="C7" s="38" t="s">
        <v>77</v>
      </c>
      <c r="D7" s="24" t="s">
        <v>76</v>
      </c>
      <c r="E7" s="24" t="s">
        <v>142</v>
      </c>
      <c r="F7" s="265" t="s">
        <v>143</v>
      </c>
      <c r="G7" s="266"/>
      <c r="H7" s="266"/>
    </row>
    <row r="8" spans="1:11" ht="33" customHeight="1" thickBot="1">
      <c r="A8" s="82"/>
      <c r="B8" s="264"/>
      <c r="C8" s="267" t="s">
        <v>119</v>
      </c>
      <c r="D8" s="268"/>
      <c r="E8" s="268"/>
      <c r="F8" s="268"/>
      <c r="G8" s="91" t="s">
        <v>74</v>
      </c>
      <c r="H8" s="92" t="s">
        <v>75</v>
      </c>
    </row>
    <row r="9" spans="1:11" ht="21.75" customHeight="1">
      <c r="A9" s="83"/>
      <c r="B9" s="23" t="s">
        <v>12</v>
      </c>
      <c r="C9" s="4">
        <v>16797</v>
      </c>
      <c r="D9" s="4">
        <v>18572</v>
      </c>
      <c r="E9" s="27">
        <v>23236</v>
      </c>
      <c r="F9" s="18">
        <v>23592</v>
      </c>
      <c r="G9" s="93">
        <v>140.47151277013751</v>
      </c>
      <c r="H9" s="94">
        <v>127.02993754038336</v>
      </c>
    </row>
    <row r="10" spans="1:11" ht="12" customHeight="1">
      <c r="A10" s="83"/>
      <c r="B10" s="71" t="s">
        <v>8</v>
      </c>
      <c r="C10" s="4"/>
      <c r="D10" s="4"/>
      <c r="E10" s="17"/>
      <c r="F10" s="21"/>
      <c r="G10" s="95"/>
      <c r="H10" s="96"/>
    </row>
    <row r="11" spans="1:11" ht="15" customHeight="1">
      <c r="A11" s="83"/>
      <c r="B11" s="22" t="s">
        <v>11</v>
      </c>
      <c r="C11" s="2">
        <v>286</v>
      </c>
      <c r="D11" s="2">
        <v>321</v>
      </c>
      <c r="E11" s="230">
        <v>451</v>
      </c>
      <c r="F11" s="14">
        <v>468</v>
      </c>
      <c r="G11" s="100">
        <v>163.63636363636365</v>
      </c>
      <c r="H11" s="101">
        <v>145.79439252336448</v>
      </c>
    </row>
    <row r="12" spans="1:11" ht="15" customHeight="1">
      <c r="A12" s="83"/>
      <c r="B12" s="22" t="s">
        <v>13</v>
      </c>
      <c r="C12" s="2">
        <v>488</v>
      </c>
      <c r="D12" s="2">
        <v>526</v>
      </c>
      <c r="E12" s="230">
        <v>539</v>
      </c>
      <c r="F12" s="14">
        <v>552</v>
      </c>
      <c r="G12" s="100" t="s">
        <v>138</v>
      </c>
      <c r="H12" s="101" t="s">
        <v>138</v>
      </c>
    </row>
    <row r="13" spans="1:11" ht="15" customHeight="1">
      <c r="A13" s="83"/>
      <c r="B13" s="22" t="s">
        <v>14</v>
      </c>
      <c r="C13" s="2">
        <v>774</v>
      </c>
      <c r="D13" s="2">
        <v>895</v>
      </c>
      <c r="E13" s="230">
        <v>818</v>
      </c>
      <c r="F13" s="14">
        <v>850</v>
      </c>
      <c r="G13" s="100" t="s">
        <v>138</v>
      </c>
      <c r="H13" s="101" t="s">
        <v>138</v>
      </c>
    </row>
    <row r="14" spans="1:11" ht="15" customHeight="1">
      <c r="A14" s="83"/>
      <c r="B14" s="22" t="s">
        <v>15</v>
      </c>
      <c r="C14" s="2">
        <v>605</v>
      </c>
      <c r="D14" s="2">
        <v>654</v>
      </c>
      <c r="E14" s="230">
        <v>830</v>
      </c>
      <c r="F14" s="14">
        <v>855</v>
      </c>
      <c r="G14" s="100">
        <v>141.32231404958677</v>
      </c>
      <c r="H14" s="101">
        <v>130.73394495412845</v>
      </c>
      <c r="K14" s="56"/>
    </row>
    <row r="15" spans="1:11" ht="15" customHeight="1">
      <c r="A15" s="83"/>
      <c r="B15" s="22" t="s">
        <v>16</v>
      </c>
      <c r="C15" s="2">
        <v>272</v>
      </c>
      <c r="D15" s="2">
        <v>318</v>
      </c>
      <c r="E15" s="230">
        <v>374</v>
      </c>
      <c r="F15" s="14">
        <v>383</v>
      </c>
      <c r="G15" s="100">
        <v>140.80882352941177</v>
      </c>
      <c r="H15" s="101">
        <v>120.44025157232706</v>
      </c>
    </row>
    <row r="16" spans="1:11" ht="15" customHeight="1">
      <c r="A16" s="83"/>
      <c r="B16" s="22" t="s">
        <v>17</v>
      </c>
      <c r="C16" s="2">
        <v>491</v>
      </c>
      <c r="D16" s="2">
        <v>551</v>
      </c>
      <c r="E16" s="230">
        <v>498</v>
      </c>
      <c r="F16" s="14">
        <v>531</v>
      </c>
      <c r="G16" s="100" t="s">
        <v>138</v>
      </c>
      <c r="H16" s="101" t="s">
        <v>138</v>
      </c>
    </row>
    <row r="17" spans="1:9" ht="15" customHeight="1">
      <c r="A17" s="83"/>
      <c r="B17" s="22" t="s">
        <v>18</v>
      </c>
      <c r="C17" s="2">
        <v>1257</v>
      </c>
      <c r="D17" s="2">
        <v>1331</v>
      </c>
      <c r="E17" s="230">
        <v>1560</v>
      </c>
      <c r="F17" s="14">
        <v>1570</v>
      </c>
      <c r="G17" s="100">
        <v>124.9005568814638</v>
      </c>
      <c r="H17" s="101">
        <v>117.95642374154771</v>
      </c>
    </row>
    <row r="18" spans="1:9" ht="15" customHeight="1">
      <c r="A18" s="83"/>
      <c r="B18" s="22" t="s">
        <v>19</v>
      </c>
      <c r="C18" s="2">
        <v>826</v>
      </c>
      <c r="D18" s="2">
        <v>837</v>
      </c>
      <c r="E18" s="230">
        <v>931</v>
      </c>
      <c r="F18" s="14">
        <v>912</v>
      </c>
      <c r="G18" s="100">
        <v>110.41162227602905</v>
      </c>
      <c r="H18" s="101">
        <v>108.96057347670252</v>
      </c>
    </row>
    <row r="19" spans="1:9" ht="15" customHeight="1">
      <c r="A19" s="83"/>
      <c r="B19" s="22" t="s">
        <v>20</v>
      </c>
      <c r="C19" s="2">
        <v>374</v>
      </c>
      <c r="D19" s="2">
        <v>420</v>
      </c>
      <c r="E19" s="230">
        <v>530</v>
      </c>
      <c r="F19" s="14">
        <v>537</v>
      </c>
      <c r="G19" s="100">
        <v>143.58288770053477</v>
      </c>
      <c r="H19" s="101">
        <v>127.85714285714285</v>
      </c>
    </row>
    <row r="20" spans="1:9" ht="15" customHeight="1">
      <c r="A20" s="83"/>
      <c r="B20" s="22" t="s">
        <v>21</v>
      </c>
      <c r="C20" s="2">
        <v>268</v>
      </c>
      <c r="D20" s="2">
        <v>246</v>
      </c>
      <c r="E20" s="230">
        <v>304</v>
      </c>
      <c r="F20" s="14">
        <v>313</v>
      </c>
      <c r="G20" s="100">
        <v>116.79104477611941</v>
      </c>
      <c r="H20" s="101">
        <v>127.23577235772359</v>
      </c>
    </row>
    <row r="21" spans="1:9" ht="15" customHeight="1">
      <c r="A21" s="83"/>
      <c r="B21" s="22" t="s">
        <v>22</v>
      </c>
      <c r="C21" s="2">
        <v>814</v>
      </c>
      <c r="D21" s="2">
        <v>814</v>
      </c>
      <c r="E21" s="230">
        <v>965</v>
      </c>
      <c r="F21" s="14">
        <v>974</v>
      </c>
      <c r="G21" s="100">
        <v>119.65601965601967</v>
      </c>
      <c r="H21" s="101">
        <v>119.65601965601967</v>
      </c>
    </row>
    <row r="22" spans="1:9" ht="15" customHeight="1">
      <c r="A22" s="83"/>
      <c r="B22" s="22" t="s">
        <v>23</v>
      </c>
      <c r="C22" s="2">
        <v>918</v>
      </c>
      <c r="D22" s="2">
        <v>1000</v>
      </c>
      <c r="E22" s="230">
        <v>1226</v>
      </c>
      <c r="F22" s="14">
        <v>1204</v>
      </c>
      <c r="G22" s="100">
        <v>131.19999999999999</v>
      </c>
      <c r="H22" s="101">
        <v>120.39999999999999</v>
      </c>
      <c r="I22" s="195"/>
    </row>
    <row r="23" spans="1:9" ht="15" customHeight="1">
      <c r="A23" s="83"/>
      <c r="B23" s="22" t="s">
        <v>24</v>
      </c>
      <c r="C23" s="2">
        <v>410</v>
      </c>
      <c r="D23" s="2">
        <v>445</v>
      </c>
      <c r="E23" s="230">
        <v>509</v>
      </c>
      <c r="F23" s="14">
        <v>517</v>
      </c>
      <c r="G23" s="100">
        <v>126.09756097560975</v>
      </c>
      <c r="H23" s="101">
        <v>116.17977528089887</v>
      </c>
    </row>
    <row r="24" spans="1:9" ht="15" customHeight="1">
      <c r="A24" s="83"/>
      <c r="B24" s="22" t="s">
        <v>25</v>
      </c>
      <c r="C24" s="28">
        <v>428</v>
      </c>
      <c r="D24" s="28">
        <v>430</v>
      </c>
      <c r="E24" s="230">
        <v>552</v>
      </c>
      <c r="F24" s="14">
        <v>561</v>
      </c>
      <c r="G24" s="100" t="s">
        <v>138</v>
      </c>
      <c r="H24" s="101" t="s">
        <v>138</v>
      </c>
    </row>
    <row r="25" spans="1:9" ht="15" customHeight="1">
      <c r="A25" s="83"/>
      <c r="B25" s="22" t="s">
        <v>26</v>
      </c>
      <c r="C25" s="2">
        <v>385</v>
      </c>
      <c r="D25" s="2">
        <v>379</v>
      </c>
      <c r="E25" s="230">
        <v>457</v>
      </c>
      <c r="F25" s="14">
        <v>480</v>
      </c>
      <c r="G25" s="100">
        <v>124.67532467532467</v>
      </c>
      <c r="H25" s="101">
        <v>126.64907651715041</v>
      </c>
    </row>
    <row r="26" spans="1:9" ht="15" customHeight="1">
      <c r="A26" s="83"/>
      <c r="B26" s="22" t="s">
        <v>27</v>
      </c>
      <c r="C26" s="2">
        <v>532</v>
      </c>
      <c r="D26" s="2">
        <v>516</v>
      </c>
      <c r="E26" s="230">
        <v>642</v>
      </c>
      <c r="F26" s="14">
        <v>651</v>
      </c>
      <c r="G26" s="100">
        <v>122.36842105263158</v>
      </c>
      <c r="H26" s="101">
        <v>126.16279069767442</v>
      </c>
    </row>
    <row r="27" spans="1:9" ht="15" customHeight="1">
      <c r="A27" s="83"/>
      <c r="B27" s="22" t="s">
        <v>28</v>
      </c>
      <c r="C27" s="2">
        <v>272</v>
      </c>
      <c r="D27" s="2">
        <v>272</v>
      </c>
      <c r="E27" s="230">
        <v>336</v>
      </c>
      <c r="F27" s="14">
        <v>338</v>
      </c>
      <c r="G27" s="100">
        <v>124.26470588235294</v>
      </c>
      <c r="H27" s="101">
        <v>124.26470588235294</v>
      </c>
    </row>
    <row r="28" spans="1:9" ht="15" customHeight="1">
      <c r="A28" s="83"/>
      <c r="B28" s="22" t="s">
        <v>29</v>
      </c>
      <c r="C28" s="2">
        <v>461</v>
      </c>
      <c r="D28" s="2">
        <v>537</v>
      </c>
      <c r="E28" s="230">
        <v>626</v>
      </c>
      <c r="F28" s="14">
        <v>651</v>
      </c>
      <c r="G28" s="100">
        <v>141.21475054229936</v>
      </c>
      <c r="H28" s="101">
        <v>121.22905027932961</v>
      </c>
    </row>
    <row r="29" spans="1:9" ht="15" customHeight="1">
      <c r="A29" s="83"/>
      <c r="B29" s="22" t="s">
        <v>30</v>
      </c>
      <c r="C29" s="2">
        <v>314</v>
      </c>
      <c r="D29" s="2">
        <v>288</v>
      </c>
      <c r="E29" s="230">
        <v>382</v>
      </c>
      <c r="F29" s="14">
        <v>386</v>
      </c>
      <c r="G29" s="100">
        <v>122.92993630573248</v>
      </c>
      <c r="H29" s="101">
        <v>134.02777777777777</v>
      </c>
    </row>
    <row r="30" spans="1:9" ht="15" customHeight="1">
      <c r="A30" s="83"/>
      <c r="B30" s="22" t="s">
        <v>31</v>
      </c>
      <c r="C30" s="2">
        <v>863</v>
      </c>
      <c r="D30" s="2">
        <v>902</v>
      </c>
      <c r="E30" s="230">
        <v>1048</v>
      </c>
      <c r="F30" s="14">
        <v>1029</v>
      </c>
      <c r="G30" s="100">
        <v>119.23522595596756</v>
      </c>
      <c r="H30" s="101">
        <v>114.07982261640799</v>
      </c>
    </row>
    <row r="31" spans="1:9" ht="15" customHeight="1">
      <c r="A31" s="83"/>
      <c r="B31" s="22" t="s">
        <v>32</v>
      </c>
      <c r="C31" s="2">
        <v>5759</v>
      </c>
      <c r="D31" s="2">
        <v>6890</v>
      </c>
      <c r="E31" s="230">
        <v>9658</v>
      </c>
      <c r="F31" s="14">
        <v>9606</v>
      </c>
      <c r="G31" s="100" t="s">
        <v>138</v>
      </c>
      <c r="H31" s="101" t="s">
        <v>138</v>
      </c>
    </row>
    <row r="32" spans="1:9">
      <c r="B32" s="211" t="s">
        <v>120</v>
      </c>
      <c r="C32" s="212"/>
      <c r="D32" s="212"/>
      <c r="E32" s="212"/>
      <c r="F32" s="212"/>
      <c r="G32" s="212"/>
      <c r="H32" s="213"/>
    </row>
    <row r="33" spans="2:8">
      <c r="B33" s="189"/>
      <c r="C33" s="189"/>
      <c r="D33" s="189"/>
      <c r="E33" s="189"/>
      <c r="F33" s="189"/>
      <c r="G33" s="189"/>
      <c r="H33" s="189"/>
    </row>
    <row r="34" spans="2:8" ht="15" customHeight="1">
      <c r="B34" s="209" t="s">
        <v>151</v>
      </c>
      <c r="C34" s="39"/>
      <c r="D34" s="39"/>
      <c r="E34" s="39"/>
      <c r="F34" s="39"/>
      <c r="G34" s="39"/>
      <c r="H34" s="39"/>
    </row>
    <row r="35" spans="2:8" ht="15" customHeight="1">
      <c r="B35" s="282" t="s">
        <v>152</v>
      </c>
      <c r="C35" s="282"/>
      <c r="D35" s="282"/>
      <c r="E35" s="61"/>
      <c r="F35" s="61"/>
      <c r="G35" s="61"/>
      <c r="H35" s="61"/>
    </row>
  </sheetData>
  <mergeCells count="5">
    <mergeCell ref="G2:H3"/>
    <mergeCell ref="B7:B8"/>
    <mergeCell ref="F7:H7"/>
    <mergeCell ref="C8:F8"/>
    <mergeCell ref="B35:D35"/>
  </mergeCells>
  <hyperlinks>
    <hyperlink ref="G2:H3" location="'SPIS TABLIC'!A1" display="'SPIS TABLIC'!A1" xr:uid="{00000000-0004-0000-0F00-000000000000}"/>
  </hyperlinks>
  <pageMargins left="0.7" right="0.7" top="0.75" bottom="0.75" header="0.3" footer="0.3"/>
  <pageSetup paperSize="9"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5"/>
  <sheetViews>
    <sheetView zoomScaleNormal="100" workbookViewId="0">
      <selection activeCell="L22" sqref="L22"/>
    </sheetView>
  </sheetViews>
  <sheetFormatPr defaultColWidth="9.140625" defaultRowHeight="14.25"/>
  <cols>
    <col min="1" max="1" width="9.140625" style="77"/>
    <col min="2" max="2" width="33" style="77" customWidth="1"/>
    <col min="3" max="8" width="12.7109375" style="77" customWidth="1"/>
    <col min="9" max="16384" width="9.140625" style="77"/>
  </cols>
  <sheetData>
    <row r="1" spans="1:13">
      <c r="C1" s="195"/>
      <c r="D1" s="195"/>
      <c r="H1" s="196"/>
    </row>
    <row r="2" spans="1:13" ht="15" customHeight="1">
      <c r="A2" s="1" t="s">
        <v>78</v>
      </c>
      <c r="B2" s="12" t="s">
        <v>82</v>
      </c>
      <c r="C2" s="76"/>
      <c r="D2" s="76"/>
      <c r="E2" s="75"/>
      <c r="G2" s="262" t="s">
        <v>111</v>
      </c>
      <c r="H2" s="262"/>
    </row>
    <row r="3" spans="1:13" ht="12.75" customHeight="1">
      <c r="A3" s="1"/>
      <c r="B3" s="1" t="s">
        <v>72</v>
      </c>
      <c r="C3" s="76"/>
      <c r="D3" s="76"/>
      <c r="E3" s="75"/>
      <c r="G3" s="262"/>
      <c r="H3" s="262"/>
    </row>
    <row r="4" spans="1:13" ht="15" customHeight="1">
      <c r="B4" s="70" t="s">
        <v>83</v>
      </c>
      <c r="C4" s="79"/>
      <c r="D4" s="79"/>
      <c r="E4" s="78"/>
      <c r="H4" s="106"/>
    </row>
    <row r="5" spans="1:13" ht="12.75" customHeight="1">
      <c r="B5" s="88" t="s">
        <v>73</v>
      </c>
      <c r="C5" s="79"/>
      <c r="D5" s="79"/>
      <c r="E5" s="78"/>
      <c r="H5" s="51"/>
    </row>
    <row r="6" spans="1:13">
      <c r="B6" s="80"/>
      <c r="C6" s="81"/>
      <c r="D6" s="81"/>
      <c r="E6" s="80"/>
    </row>
    <row r="7" spans="1:13" ht="18" customHeight="1">
      <c r="B7" s="263" t="s">
        <v>118</v>
      </c>
      <c r="C7" s="38" t="s">
        <v>77</v>
      </c>
      <c r="D7" s="24" t="s">
        <v>76</v>
      </c>
      <c r="E7" s="24" t="s">
        <v>142</v>
      </c>
      <c r="F7" s="265" t="s">
        <v>143</v>
      </c>
      <c r="G7" s="266"/>
      <c r="H7" s="266"/>
    </row>
    <row r="8" spans="1:13" ht="33" customHeight="1" thickBot="1">
      <c r="A8" s="82"/>
      <c r="B8" s="264"/>
      <c r="C8" s="267" t="s">
        <v>119</v>
      </c>
      <c r="D8" s="268"/>
      <c r="E8" s="268"/>
      <c r="F8" s="268"/>
      <c r="G8" s="33" t="s">
        <v>74</v>
      </c>
      <c r="H8" s="34" t="s">
        <v>75</v>
      </c>
    </row>
    <row r="9" spans="1:13" ht="21.75" customHeight="1">
      <c r="A9" s="83"/>
      <c r="B9" s="23" t="s">
        <v>12</v>
      </c>
      <c r="C9" s="4">
        <v>9547</v>
      </c>
      <c r="D9" s="27">
        <v>9314</v>
      </c>
      <c r="E9" s="27">
        <v>11592</v>
      </c>
      <c r="F9" s="21">
        <v>11868</v>
      </c>
      <c r="G9" s="47">
        <v>124.31130197967948</v>
      </c>
      <c r="H9" s="47">
        <f>F9/D9*100</f>
        <v>127.42108653639683</v>
      </c>
    </row>
    <row r="10" spans="1:13" ht="12" customHeight="1">
      <c r="A10" s="83"/>
      <c r="B10" s="71" t="s">
        <v>8</v>
      </c>
      <c r="C10" s="4"/>
      <c r="D10" s="17"/>
      <c r="E10" s="17"/>
      <c r="F10" s="21"/>
      <c r="G10" s="47"/>
      <c r="H10" s="26"/>
    </row>
    <row r="11" spans="1:13" ht="18" customHeight="1">
      <c r="A11" s="83"/>
      <c r="B11" s="22" t="s">
        <v>11</v>
      </c>
      <c r="C11" s="2">
        <v>140</v>
      </c>
      <c r="D11" s="2">
        <v>207</v>
      </c>
      <c r="E11" s="2">
        <v>199</v>
      </c>
      <c r="F11" s="14">
        <v>209</v>
      </c>
      <c r="G11" s="98">
        <v>149.28571428571428</v>
      </c>
      <c r="H11" s="26">
        <f t="shared" ref="H11:H30" si="0">F11/D11*100</f>
        <v>100.96618357487924</v>
      </c>
    </row>
    <row r="12" spans="1:13" ht="18" customHeight="1">
      <c r="A12" s="83"/>
      <c r="B12" s="22" t="s">
        <v>13</v>
      </c>
      <c r="C12" s="2">
        <v>274</v>
      </c>
      <c r="D12" s="28">
        <v>251</v>
      </c>
      <c r="E12" s="28">
        <v>270</v>
      </c>
      <c r="F12" s="14">
        <v>293</v>
      </c>
      <c r="G12" s="98" t="s">
        <v>138</v>
      </c>
      <c r="H12" s="45" t="s">
        <v>138</v>
      </c>
    </row>
    <row r="13" spans="1:13" ht="18" customHeight="1">
      <c r="A13" s="83"/>
      <c r="B13" s="22" t="s">
        <v>14</v>
      </c>
      <c r="C13" s="2">
        <v>435</v>
      </c>
      <c r="D13" s="28">
        <v>510</v>
      </c>
      <c r="E13" s="28">
        <v>387</v>
      </c>
      <c r="F13" s="14">
        <v>409</v>
      </c>
      <c r="G13" s="98" t="s">
        <v>138</v>
      </c>
      <c r="H13" s="45" t="s">
        <v>138</v>
      </c>
    </row>
    <row r="14" spans="1:13" ht="18" customHeight="1">
      <c r="A14" s="83"/>
      <c r="B14" s="22" t="s">
        <v>15</v>
      </c>
      <c r="C14" s="2">
        <v>327</v>
      </c>
      <c r="D14" s="28">
        <v>312</v>
      </c>
      <c r="E14" s="28">
        <v>475</v>
      </c>
      <c r="F14" s="14">
        <v>489</v>
      </c>
      <c r="G14" s="98">
        <v>149.54128440366972</v>
      </c>
      <c r="H14" s="26">
        <f t="shared" si="0"/>
        <v>156.73076923076923</v>
      </c>
      <c r="M14" s="56"/>
    </row>
    <row r="15" spans="1:13" ht="18" customHeight="1">
      <c r="A15" s="83"/>
      <c r="B15" s="22" t="s">
        <v>16</v>
      </c>
      <c r="C15" s="2">
        <v>147</v>
      </c>
      <c r="D15" s="2">
        <v>129</v>
      </c>
      <c r="E15" s="2">
        <v>184</v>
      </c>
      <c r="F15" s="14">
        <v>178</v>
      </c>
      <c r="G15" s="98">
        <v>121.08843537414967</v>
      </c>
      <c r="H15" s="26">
        <f t="shared" si="0"/>
        <v>137.98449612403101</v>
      </c>
    </row>
    <row r="16" spans="1:13" ht="18" customHeight="1">
      <c r="A16" s="83"/>
      <c r="B16" s="22" t="s">
        <v>17</v>
      </c>
      <c r="C16" s="2">
        <v>184</v>
      </c>
      <c r="D16" s="2">
        <v>222</v>
      </c>
      <c r="E16" s="2">
        <v>250</v>
      </c>
      <c r="F16" s="14">
        <v>261</v>
      </c>
      <c r="G16" s="98" t="s">
        <v>138</v>
      </c>
      <c r="H16" s="45" t="s">
        <v>138</v>
      </c>
    </row>
    <row r="17" spans="1:10" ht="18" customHeight="1">
      <c r="A17" s="83"/>
      <c r="B17" s="22" t="s">
        <v>18</v>
      </c>
      <c r="C17" s="2">
        <v>720</v>
      </c>
      <c r="D17" s="28">
        <v>626</v>
      </c>
      <c r="E17" s="28">
        <v>744</v>
      </c>
      <c r="F17" s="14">
        <v>750</v>
      </c>
      <c r="G17" s="98">
        <v>104.16666666666667</v>
      </c>
      <c r="H17" s="26">
        <f t="shared" si="0"/>
        <v>119.80830670926517</v>
      </c>
    </row>
    <row r="18" spans="1:10" ht="18" customHeight="1">
      <c r="A18" s="83"/>
      <c r="B18" s="22" t="s">
        <v>19</v>
      </c>
      <c r="C18" s="2">
        <v>400</v>
      </c>
      <c r="D18" s="2">
        <v>350</v>
      </c>
      <c r="E18" s="2">
        <v>408</v>
      </c>
      <c r="F18" s="14">
        <v>407</v>
      </c>
      <c r="G18" s="98">
        <v>101.75</v>
      </c>
      <c r="H18" s="26">
        <f t="shared" si="0"/>
        <v>116.28571428571428</v>
      </c>
    </row>
    <row r="19" spans="1:10" ht="18" customHeight="1">
      <c r="A19" s="83"/>
      <c r="B19" s="22" t="s">
        <v>20</v>
      </c>
      <c r="C19" s="2">
        <v>231</v>
      </c>
      <c r="D19" s="2">
        <v>252</v>
      </c>
      <c r="E19" s="2">
        <v>331</v>
      </c>
      <c r="F19" s="14">
        <v>382</v>
      </c>
      <c r="G19" s="98">
        <v>165.36796536796535</v>
      </c>
      <c r="H19" s="26">
        <f t="shared" si="0"/>
        <v>151.58730158730157</v>
      </c>
    </row>
    <row r="20" spans="1:10" ht="18" customHeight="1">
      <c r="A20" s="83"/>
      <c r="B20" s="22" t="s">
        <v>21</v>
      </c>
      <c r="C20" s="2">
        <v>136</v>
      </c>
      <c r="D20" s="2">
        <v>122</v>
      </c>
      <c r="E20" s="2">
        <v>137</v>
      </c>
      <c r="F20" s="14">
        <v>148</v>
      </c>
      <c r="G20" s="98">
        <v>108.8235294117647</v>
      </c>
      <c r="H20" s="26">
        <f t="shared" si="0"/>
        <v>121.31147540983606</v>
      </c>
    </row>
    <row r="21" spans="1:10" ht="18" customHeight="1">
      <c r="A21" s="83"/>
      <c r="B21" s="22" t="s">
        <v>22</v>
      </c>
      <c r="C21" s="2">
        <v>417</v>
      </c>
      <c r="D21" s="2">
        <v>407</v>
      </c>
      <c r="E21" s="2">
        <v>437</v>
      </c>
      <c r="F21" s="14">
        <v>434</v>
      </c>
      <c r="G21" s="98">
        <v>104.07673860911271</v>
      </c>
      <c r="H21" s="26">
        <f t="shared" si="0"/>
        <v>106.63390663390663</v>
      </c>
    </row>
    <row r="22" spans="1:10" ht="18" customHeight="1">
      <c r="A22" s="83"/>
      <c r="B22" s="22" t="s">
        <v>23</v>
      </c>
      <c r="C22" s="2">
        <v>494</v>
      </c>
      <c r="D22" s="28">
        <v>476</v>
      </c>
      <c r="E22" s="28">
        <v>589</v>
      </c>
      <c r="F22" s="14">
        <v>608</v>
      </c>
      <c r="G22" s="98">
        <v>123.07692307692308</v>
      </c>
      <c r="H22" s="26">
        <f t="shared" si="0"/>
        <v>127.73109243697478</v>
      </c>
    </row>
    <row r="23" spans="1:10" ht="18" customHeight="1">
      <c r="A23" s="83"/>
      <c r="B23" s="22" t="s">
        <v>24</v>
      </c>
      <c r="C23" s="2">
        <v>214</v>
      </c>
      <c r="D23" s="2">
        <v>197</v>
      </c>
      <c r="E23" s="2">
        <v>256</v>
      </c>
      <c r="F23" s="14">
        <v>260</v>
      </c>
      <c r="G23" s="98">
        <v>121.49532710280373</v>
      </c>
      <c r="H23" s="26">
        <f t="shared" si="0"/>
        <v>131.97969543147207</v>
      </c>
    </row>
    <row r="24" spans="1:10" ht="18" customHeight="1">
      <c r="A24" s="83"/>
      <c r="B24" s="22" t="s">
        <v>25</v>
      </c>
      <c r="C24" s="28">
        <v>248</v>
      </c>
      <c r="D24" s="2">
        <v>246</v>
      </c>
      <c r="E24" s="2">
        <v>318</v>
      </c>
      <c r="F24" s="14">
        <v>315</v>
      </c>
      <c r="G24" s="98" t="s">
        <v>138</v>
      </c>
      <c r="H24" s="45" t="s">
        <v>138</v>
      </c>
    </row>
    <row r="25" spans="1:10" ht="18" customHeight="1">
      <c r="A25" s="83"/>
      <c r="B25" s="22" t="s">
        <v>26</v>
      </c>
      <c r="C25" s="2">
        <v>192</v>
      </c>
      <c r="D25" s="2">
        <v>181</v>
      </c>
      <c r="E25" s="2">
        <v>273</v>
      </c>
      <c r="F25" s="14">
        <v>258</v>
      </c>
      <c r="G25" s="98">
        <v>134.375</v>
      </c>
      <c r="H25" s="26">
        <f t="shared" si="0"/>
        <v>142.54143646408838</v>
      </c>
      <c r="J25" s="197"/>
    </row>
    <row r="26" spans="1:10" ht="18" customHeight="1">
      <c r="A26" s="83"/>
      <c r="B26" s="22" t="s">
        <v>27</v>
      </c>
      <c r="C26" s="2">
        <v>255</v>
      </c>
      <c r="D26" s="2">
        <v>270</v>
      </c>
      <c r="E26" s="2">
        <v>306</v>
      </c>
      <c r="F26" s="14">
        <v>327</v>
      </c>
      <c r="G26" s="98">
        <v>128.23529411764707</v>
      </c>
      <c r="H26" s="26">
        <f t="shared" si="0"/>
        <v>121.1111111111111</v>
      </c>
    </row>
    <row r="27" spans="1:10" ht="18" customHeight="1">
      <c r="A27" s="83"/>
      <c r="B27" s="22" t="s">
        <v>28</v>
      </c>
      <c r="C27" s="2">
        <v>131</v>
      </c>
      <c r="D27" s="2">
        <v>139</v>
      </c>
      <c r="E27" s="2">
        <v>166</v>
      </c>
      <c r="F27" s="14">
        <v>178</v>
      </c>
      <c r="G27" s="98">
        <v>135.87786259541986</v>
      </c>
      <c r="H27" s="26">
        <f t="shared" si="0"/>
        <v>128.05755395683454</v>
      </c>
    </row>
    <row r="28" spans="1:10" ht="18" customHeight="1">
      <c r="A28" s="83"/>
      <c r="B28" s="22" t="s">
        <v>29</v>
      </c>
      <c r="C28" s="2">
        <v>268</v>
      </c>
      <c r="D28" s="2">
        <v>244</v>
      </c>
      <c r="E28" s="2">
        <v>296</v>
      </c>
      <c r="F28" s="14">
        <v>304</v>
      </c>
      <c r="G28" s="98">
        <v>113.43283582089552</v>
      </c>
      <c r="H28" s="26">
        <f t="shared" si="0"/>
        <v>124.59016393442623</v>
      </c>
    </row>
    <row r="29" spans="1:10" ht="18" customHeight="1">
      <c r="A29" s="83"/>
      <c r="B29" s="22" t="s">
        <v>30</v>
      </c>
      <c r="C29" s="2">
        <v>153</v>
      </c>
      <c r="D29" s="2">
        <v>137</v>
      </c>
      <c r="E29" s="2">
        <v>192</v>
      </c>
      <c r="F29" s="14">
        <v>209</v>
      </c>
      <c r="G29" s="98">
        <v>136.6013071895425</v>
      </c>
      <c r="H29" s="26">
        <f t="shared" si="0"/>
        <v>152.55474452554745</v>
      </c>
    </row>
    <row r="30" spans="1:10" ht="18" customHeight="1">
      <c r="A30" s="83"/>
      <c r="B30" s="22" t="s">
        <v>31</v>
      </c>
      <c r="C30" s="2">
        <v>491</v>
      </c>
      <c r="D30" s="2">
        <v>432</v>
      </c>
      <c r="E30" s="2">
        <v>479</v>
      </c>
      <c r="F30" s="14">
        <v>445</v>
      </c>
      <c r="G30" s="98">
        <v>90.631364562118122</v>
      </c>
      <c r="H30" s="26">
        <f t="shared" si="0"/>
        <v>103.00925925925925</v>
      </c>
    </row>
    <row r="31" spans="1:10" ht="18" customHeight="1">
      <c r="A31" s="83"/>
      <c r="B31" s="22" t="s">
        <v>32</v>
      </c>
      <c r="C31" s="2">
        <v>3690</v>
      </c>
      <c r="D31" s="2">
        <v>3604</v>
      </c>
      <c r="E31" s="2">
        <v>4895</v>
      </c>
      <c r="F31" s="14">
        <v>5004</v>
      </c>
      <c r="G31" s="97" t="s">
        <v>138</v>
      </c>
      <c r="H31" s="45" t="s">
        <v>138</v>
      </c>
    </row>
    <row r="32" spans="1:10">
      <c r="B32" s="232" t="s">
        <v>120</v>
      </c>
      <c r="C32" s="233"/>
      <c r="D32" s="233"/>
      <c r="E32" s="233"/>
      <c r="F32" s="233"/>
      <c r="G32" s="233"/>
      <c r="H32" s="234"/>
    </row>
    <row r="33" spans="2:8">
      <c r="B33" s="189"/>
      <c r="C33" s="189"/>
      <c r="D33" s="189"/>
      <c r="E33" s="189"/>
      <c r="F33" s="189"/>
      <c r="G33" s="189"/>
      <c r="H33" s="189"/>
    </row>
    <row r="34" spans="2:8" ht="15" customHeight="1">
      <c r="B34" s="214" t="s">
        <v>151</v>
      </c>
      <c r="C34" s="39"/>
      <c r="D34" s="39"/>
      <c r="E34" s="39"/>
      <c r="F34" s="39"/>
      <c r="G34" s="39"/>
      <c r="H34" s="39"/>
    </row>
    <row r="35" spans="2:8" ht="15" customHeight="1">
      <c r="B35" s="220" t="s">
        <v>152</v>
      </c>
      <c r="C35" s="220"/>
      <c r="D35" s="220"/>
      <c r="E35" s="61"/>
      <c r="F35" s="61"/>
      <c r="G35" s="61"/>
      <c r="H35" s="61"/>
    </row>
  </sheetData>
  <mergeCells count="4">
    <mergeCell ref="G2:H3"/>
    <mergeCell ref="B7:B8"/>
    <mergeCell ref="F7:H7"/>
    <mergeCell ref="C8:F8"/>
  </mergeCells>
  <hyperlinks>
    <hyperlink ref="G2:H3" location="'SPIS TABLIC'!A1" display="'SPIS TABLIC'!A1" xr:uid="{00000000-0004-0000-1000-000000000000}"/>
  </hyperlinks>
  <pageMargins left="0.7" right="0.7" top="0.75" bottom="0.75" header="0.3" footer="0.3"/>
  <pageSetup paperSize="9"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3"/>
  <sheetViews>
    <sheetView zoomScaleNormal="100" workbookViewId="0">
      <selection activeCell="N22" sqref="N22"/>
    </sheetView>
  </sheetViews>
  <sheetFormatPr defaultColWidth="9.140625" defaultRowHeight="14.25"/>
  <cols>
    <col min="1" max="1" width="9.140625" style="77"/>
    <col min="2" max="2" width="33" style="77" customWidth="1"/>
    <col min="3" max="8" width="12.7109375" style="77" customWidth="1"/>
    <col min="9" max="9" width="12.140625" style="77" customWidth="1"/>
    <col min="10" max="16384" width="9.140625" style="77"/>
  </cols>
  <sheetData>
    <row r="1" spans="1:9">
      <c r="A1" s="82"/>
      <c r="C1" s="195"/>
      <c r="D1" s="195"/>
      <c r="H1" s="196"/>
      <c r="I1" s="196"/>
    </row>
    <row r="2" spans="1:9" ht="15" customHeight="1">
      <c r="A2" s="46" t="s">
        <v>79</v>
      </c>
      <c r="B2" s="12" t="s">
        <v>114</v>
      </c>
      <c r="C2" s="76"/>
      <c r="D2" s="76"/>
      <c r="E2" s="75"/>
      <c r="G2" s="262" t="s">
        <v>111</v>
      </c>
      <c r="H2" s="262"/>
    </row>
    <row r="3" spans="1:9" ht="15" customHeight="1">
      <c r="A3" s="82"/>
      <c r="B3" s="70" t="s">
        <v>125</v>
      </c>
      <c r="C3" s="79"/>
      <c r="D3" s="79"/>
      <c r="E3" s="78"/>
      <c r="G3" s="262"/>
      <c r="H3" s="262"/>
    </row>
    <row r="4" spans="1:9" ht="15" customHeight="1">
      <c r="A4" s="82"/>
      <c r="B4" s="80"/>
      <c r="C4" s="81"/>
      <c r="D4" s="81"/>
      <c r="E4" s="80"/>
    </row>
    <row r="5" spans="1:9" ht="18" customHeight="1">
      <c r="A5" s="82"/>
      <c r="B5" s="263" t="s">
        <v>118</v>
      </c>
      <c r="C5" s="231">
        <v>2010</v>
      </c>
      <c r="D5" s="25">
        <v>2015</v>
      </c>
      <c r="E5" s="24">
        <v>2019</v>
      </c>
      <c r="F5" s="265">
        <v>2020</v>
      </c>
      <c r="G5" s="266"/>
      <c r="H5" s="266"/>
      <c r="I5" s="82"/>
    </row>
    <row r="6" spans="1:9" ht="33" customHeight="1" thickBot="1">
      <c r="A6" s="82"/>
      <c r="B6" s="264"/>
      <c r="C6" s="267" t="s">
        <v>119</v>
      </c>
      <c r="D6" s="268"/>
      <c r="E6" s="268"/>
      <c r="F6" s="268"/>
      <c r="G6" s="33" t="s">
        <v>35</v>
      </c>
      <c r="H6" s="34" t="s">
        <v>36</v>
      </c>
      <c r="I6" s="82"/>
    </row>
    <row r="7" spans="1:9" ht="21.75" customHeight="1">
      <c r="A7" s="82"/>
      <c r="B7" s="23" t="s">
        <v>12</v>
      </c>
      <c r="C7" s="4">
        <v>2399853</v>
      </c>
      <c r="D7" s="27">
        <v>2666424</v>
      </c>
      <c r="E7" s="27">
        <v>2804277</v>
      </c>
      <c r="F7" s="18">
        <v>2432348</v>
      </c>
      <c r="G7" s="41">
        <f>F7*100/C7</f>
        <v>101.35404126836102</v>
      </c>
      <c r="H7" s="32">
        <f>F7*100/D7</f>
        <v>91.221351142954006</v>
      </c>
      <c r="I7" s="82"/>
    </row>
    <row r="8" spans="1:9" ht="12" customHeight="1">
      <c r="A8" s="82"/>
      <c r="B8" s="71" t="s">
        <v>8</v>
      </c>
      <c r="C8" s="4"/>
      <c r="D8" s="17"/>
      <c r="E8" s="17"/>
      <c r="F8" s="21"/>
      <c r="G8" s="73"/>
      <c r="H8" s="72"/>
      <c r="I8" s="82"/>
    </row>
    <row r="9" spans="1:9" ht="18" customHeight="1">
      <c r="A9" s="82"/>
      <c r="B9" s="22" t="s">
        <v>11</v>
      </c>
      <c r="C9" s="2">
        <v>22856</v>
      </c>
      <c r="D9" s="2">
        <v>28162</v>
      </c>
      <c r="E9" s="2">
        <v>28493</v>
      </c>
      <c r="F9" s="14">
        <v>27801</v>
      </c>
      <c r="G9" s="102">
        <f t="shared" ref="G9:G28" si="0">F9*100/C9</f>
        <v>121.63545677283864</v>
      </c>
      <c r="H9" s="103">
        <f t="shared" ref="H9:H28" si="1">F9*100/D9</f>
        <v>98.718130814572831</v>
      </c>
      <c r="I9" s="82"/>
    </row>
    <row r="10" spans="1:9" ht="18" customHeight="1">
      <c r="A10" s="82"/>
      <c r="B10" s="22" t="s">
        <v>13</v>
      </c>
      <c r="C10" s="2">
        <v>31852</v>
      </c>
      <c r="D10" s="28">
        <v>31233</v>
      </c>
      <c r="E10" s="28">
        <v>31010</v>
      </c>
      <c r="F10" s="14">
        <v>23438</v>
      </c>
      <c r="G10" s="102" t="s">
        <v>138</v>
      </c>
      <c r="H10" s="103" t="s">
        <v>138</v>
      </c>
      <c r="I10" s="82"/>
    </row>
    <row r="11" spans="1:9" ht="18" customHeight="1">
      <c r="A11" s="82"/>
      <c r="B11" s="22" t="s">
        <v>14</v>
      </c>
      <c r="C11" s="2">
        <v>86242</v>
      </c>
      <c r="D11" s="28">
        <v>95633</v>
      </c>
      <c r="E11" s="28">
        <v>46003</v>
      </c>
      <c r="F11" s="14">
        <v>39996</v>
      </c>
      <c r="G11" s="102" t="s">
        <v>138</v>
      </c>
      <c r="H11" s="103" t="s">
        <v>138</v>
      </c>
      <c r="I11" s="82"/>
    </row>
    <row r="12" spans="1:9" ht="18" customHeight="1">
      <c r="A12" s="82"/>
      <c r="B12" s="22" t="s">
        <v>15</v>
      </c>
      <c r="C12" s="2">
        <v>44778</v>
      </c>
      <c r="D12" s="28">
        <v>50024</v>
      </c>
      <c r="E12" s="28">
        <v>57370</v>
      </c>
      <c r="F12" s="14">
        <v>48905</v>
      </c>
      <c r="G12" s="102">
        <f t="shared" si="0"/>
        <v>109.21657957032471</v>
      </c>
      <c r="H12" s="103">
        <f t="shared" si="1"/>
        <v>97.763073724612184</v>
      </c>
      <c r="I12" s="82"/>
    </row>
    <row r="13" spans="1:9" ht="18" customHeight="1">
      <c r="A13" s="82"/>
      <c r="B13" s="22" t="s">
        <v>16</v>
      </c>
      <c r="C13" s="2">
        <v>19269</v>
      </c>
      <c r="D13" s="2">
        <v>19443</v>
      </c>
      <c r="E13" s="2">
        <v>19428</v>
      </c>
      <c r="F13" s="14">
        <v>16944</v>
      </c>
      <c r="G13" s="102">
        <f t="shared" si="0"/>
        <v>87.933987233380037</v>
      </c>
      <c r="H13" s="103">
        <f t="shared" si="1"/>
        <v>87.147045209072672</v>
      </c>
      <c r="I13" s="82"/>
    </row>
    <row r="14" spans="1:9" ht="18" customHeight="1">
      <c r="A14" s="82"/>
      <c r="B14" s="22" t="s">
        <v>17</v>
      </c>
      <c r="C14" s="2">
        <v>23541</v>
      </c>
      <c r="D14" s="2">
        <v>21512</v>
      </c>
      <c r="E14" s="2">
        <v>32064</v>
      </c>
      <c r="F14" s="14">
        <v>28296</v>
      </c>
      <c r="G14" s="102" t="s">
        <v>138</v>
      </c>
      <c r="H14" s="103" t="s">
        <v>138</v>
      </c>
      <c r="I14" s="82"/>
    </row>
    <row r="15" spans="1:9" ht="18" customHeight="1">
      <c r="A15" s="82"/>
      <c r="B15" s="22" t="s">
        <v>18</v>
      </c>
      <c r="C15" s="2">
        <v>214900</v>
      </c>
      <c r="D15" s="28">
        <v>222581</v>
      </c>
      <c r="E15" s="28">
        <v>257054</v>
      </c>
      <c r="F15" s="14">
        <v>227369</v>
      </c>
      <c r="G15" s="102">
        <f t="shared" si="0"/>
        <v>105.80223359702187</v>
      </c>
      <c r="H15" s="103">
        <f t="shared" si="1"/>
        <v>102.15112700544969</v>
      </c>
      <c r="I15" s="82"/>
    </row>
    <row r="16" spans="1:9" ht="18" customHeight="1">
      <c r="A16" s="82"/>
      <c r="B16" s="22" t="s">
        <v>19</v>
      </c>
      <c r="C16" s="2">
        <v>67995</v>
      </c>
      <c r="D16" s="2">
        <v>62808</v>
      </c>
      <c r="E16" s="2">
        <v>58305</v>
      </c>
      <c r="F16" s="14">
        <v>47039</v>
      </c>
      <c r="G16" s="102">
        <f t="shared" si="0"/>
        <v>69.18008677108611</v>
      </c>
      <c r="H16" s="103">
        <f t="shared" si="1"/>
        <v>74.893325690994772</v>
      </c>
      <c r="I16" s="82"/>
    </row>
    <row r="17" spans="1:9" ht="18" customHeight="1">
      <c r="A17" s="82"/>
      <c r="B17" s="22" t="s">
        <v>20</v>
      </c>
      <c r="C17" s="2">
        <v>32158</v>
      </c>
      <c r="D17" s="2">
        <v>35712</v>
      </c>
      <c r="E17" s="2">
        <v>36122</v>
      </c>
      <c r="F17" s="14">
        <v>30579</v>
      </c>
      <c r="G17" s="102">
        <f t="shared" si="0"/>
        <v>95.089868772933642</v>
      </c>
      <c r="H17" s="103">
        <f t="shared" si="1"/>
        <v>85.62668010752688</v>
      </c>
      <c r="I17" s="82"/>
    </row>
    <row r="18" spans="1:9" ht="18" customHeight="1">
      <c r="A18" s="82"/>
      <c r="B18" s="22" t="s">
        <v>21</v>
      </c>
      <c r="C18" s="2">
        <v>18189</v>
      </c>
      <c r="D18" s="2">
        <v>6806</v>
      </c>
      <c r="E18" s="2">
        <v>20504</v>
      </c>
      <c r="F18" s="14">
        <v>18450</v>
      </c>
      <c r="G18" s="102">
        <f t="shared" si="0"/>
        <v>101.43493320138545</v>
      </c>
      <c r="H18" s="103">
        <f t="shared" si="1"/>
        <v>271.08433734939757</v>
      </c>
      <c r="I18" s="82"/>
    </row>
    <row r="19" spans="1:9" ht="18" customHeight="1">
      <c r="A19" s="82"/>
      <c r="B19" s="22" t="s">
        <v>22</v>
      </c>
      <c r="C19" s="2">
        <v>82733</v>
      </c>
      <c r="D19" s="2">
        <v>75887</v>
      </c>
      <c r="E19" s="2">
        <v>74710</v>
      </c>
      <c r="F19" s="14">
        <v>62607</v>
      </c>
      <c r="G19" s="102">
        <f t="shared" si="0"/>
        <v>75.673552270557096</v>
      </c>
      <c r="H19" s="103">
        <f t="shared" si="1"/>
        <v>82.500296493470557</v>
      </c>
      <c r="I19" s="82"/>
    </row>
    <row r="20" spans="1:9" ht="18" customHeight="1">
      <c r="A20" s="82"/>
      <c r="B20" s="22" t="s">
        <v>23</v>
      </c>
      <c r="C20" s="2">
        <v>133285</v>
      </c>
      <c r="D20" s="28">
        <v>121601</v>
      </c>
      <c r="E20" s="28">
        <v>118751</v>
      </c>
      <c r="F20" s="14">
        <v>96367</v>
      </c>
      <c r="G20" s="102">
        <f t="shared" si="0"/>
        <v>72.301459278988631</v>
      </c>
      <c r="H20" s="103">
        <f t="shared" si="1"/>
        <v>79.248525916727658</v>
      </c>
      <c r="I20" s="82"/>
    </row>
    <row r="21" spans="1:9" ht="18" customHeight="1">
      <c r="A21" s="82"/>
      <c r="B21" s="22" t="s">
        <v>24</v>
      </c>
      <c r="C21" s="2">
        <v>30073</v>
      </c>
      <c r="D21" s="2">
        <v>31878</v>
      </c>
      <c r="E21" s="2">
        <v>29842</v>
      </c>
      <c r="F21" s="14">
        <v>25782</v>
      </c>
      <c r="G21" s="102">
        <f t="shared" si="0"/>
        <v>85.731386958401217</v>
      </c>
      <c r="H21" s="103">
        <f t="shared" si="1"/>
        <v>80.877093920572179</v>
      </c>
      <c r="I21" s="82"/>
    </row>
    <row r="22" spans="1:9" ht="18" customHeight="1">
      <c r="A22" s="82"/>
      <c r="B22" s="22" t="s">
        <v>25</v>
      </c>
      <c r="C22" s="28">
        <v>50135</v>
      </c>
      <c r="D22" s="2">
        <v>52972</v>
      </c>
      <c r="E22" s="2">
        <v>51176</v>
      </c>
      <c r="F22" s="14">
        <v>45284</v>
      </c>
      <c r="G22" s="102" t="s">
        <v>138</v>
      </c>
      <c r="H22" s="103" t="s">
        <v>138</v>
      </c>
      <c r="I22" s="82"/>
    </row>
    <row r="23" spans="1:9" ht="18" customHeight="1">
      <c r="A23" s="82"/>
      <c r="B23" s="22" t="s">
        <v>26</v>
      </c>
      <c r="C23" s="2">
        <v>32835</v>
      </c>
      <c r="D23" s="2">
        <v>36411</v>
      </c>
      <c r="E23" s="2">
        <v>38666</v>
      </c>
      <c r="F23" s="14">
        <v>28890</v>
      </c>
      <c r="G23" s="102">
        <f t="shared" si="0"/>
        <v>87.98538145271813</v>
      </c>
      <c r="H23" s="103">
        <f t="shared" si="1"/>
        <v>79.344154239103574</v>
      </c>
      <c r="I23" s="82"/>
    </row>
    <row r="24" spans="1:9" ht="18" customHeight="1">
      <c r="A24" s="82"/>
      <c r="B24" s="22" t="s">
        <v>27</v>
      </c>
      <c r="C24" s="2">
        <v>37816</v>
      </c>
      <c r="D24" s="2">
        <v>40254</v>
      </c>
      <c r="E24" s="2">
        <v>38075</v>
      </c>
      <c r="F24" s="14">
        <v>33058</v>
      </c>
      <c r="G24" s="102">
        <f t="shared" si="0"/>
        <v>87.418024116775968</v>
      </c>
      <c r="H24" s="103">
        <f t="shared" si="1"/>
        <v>82.123515675460823</v>
      </c>
      <c r="I24" s="82"/>
    </row>
    <row r="25" spans="1:9" ht="18" customHeight="1">
      <c r="A25" s="82"/>
      <c r="B25" s="22" t="s">
        <v>28</v>
      </c>
      <c r="C25" s="2">
        <v>25188</v>
      </c>
      <c r="D25" s="2">
        <v>19637</v>
      </c>
      <c r="E25" s="2">
        <v>16228</v>
      </c>
      <c r="F25" s="14">
        <v>13611</v>
      </c>
      <c r="G25" s="102">
        <f t="shared" si="0"/>
        <v>54.037636969985705</v>
      </c>
      <c r="H25" s="103">
        <f t="shared" si="1"/>
        <v>69.313031522126593</v>
      </c>
      <c r="I25" s="82"/>
    </row>
    <row r="26" spans="1:9" ht="18" customHeight="1">
      <c r="A26" s="82"/>
      <c r="B26" s="22" t="s">
        <v>29</v>
      </c>
      <c r="C26" s="2">
        <v>31232</v>
      </c>
      <c r="D26" s="2">
        <v>27131</v>
      </c>
      <c r="E26" s="2">
        <v>24522</v>
      </c>
      <c r="F26" s="14">
        <v>16743</v>
      </c>
      <c r="G26" s="102">
        <f t="shared" si="0"/>
        <v>53.608478483606561</v>
      </c>
      <c r="H26" s="103">
        <f t="shared" si="1"/>
        <v>61.711695108915997</v>
      </c>
      <c r="I26" s="82"/>
    </row>
    <row r="27" spans="1:9" ht="18" customHeight="1">
      <c r="A27" s="82"/>
      <c r="B27" s="22" t="s">
        <v>30</v>
      </c>
      <c r="C27" s="2">
        <v>16006</v>
      </c>
      <c r="D27" s="2">
        <v>15983</v>
      </c>
      <c r="E27" s="2">
        <v>16204</v>
      </c>
      <c r="F27" s="14">
        <v>11942</v>
      </c>
      <c r="G27" s="102">
        <f t="shared" si="0"/>
        <v>74.609521429463953</v>
      </c>
      <c r="H27" s="103">
        <f t="shared" si="1"/>
        <v>74.716886692110364</v>
      </c>
      <c r="I27" s="82"/>
    </row>
    <row r="28" spans="1:9" ht="18" customHeight="1">
      <c r="A28" s="82"/>
      <c r="B28" s="22" t="s">
        <v>31</v>
      </c>
      <c r="C28" s="2">
        <v>84103</v>
      </c>
      <c r="D28" s="2">
        <v>88908</v>
      </c>
      <c r="E28" s="2">
        <v>92172</v>
      </c>
      <c r="F28" s="14">
        <v>74665</v>
      </c>
      <c r="G28" s="102">
        <f t="shared" si="0"/>
        <v>88.778045967444683</v>
      </c>
      <c r="H28" s="103">
        <f t="shared" si="1"/>
        <v>83.980069285103696</v>
      </c>
      <c r="I28" s="82"/>
    </row>
    <row r="29" spans="1:9" ht="18" customHeight="1">
      <c r="A29" s="82"/>
      <c r="B29" s="22" t="s">
        <v>32</v>
      </c>
      <c r="C29" s="2">
        <v>1314667</v>
      </c>
      <c r="D29" s="2">
        <v>1581848</v>
      </c>
      <c r="E29" s="2">
        <v>1717578</v>
      </c>
      <c r="F29" s="14">
        <v>1514582</v>
      </c>
      <c r="G29" s="97" t="s">
        <v>138</v>
      </c>
      <c r="H29" s="98" t="s">
        <v>138</v>
      </c>
      <c r="I29" s="82"/>
    </row>
    <row r="30" spans="1:9">
      <c r="A30" s="82"/>
      <c r="B30" s="211" t="s">
        <v>120</v>
      </c>
      <c r="C30" s="212"/>
      <c r="D30" s="212"/>
      <c r="E30" s="212"/>
      <c r="F30" s="212"/>
      <c r="G30" s="212"/>
      <c r="H30" s="213"/>
    </row>
    <row r="31" spans="1:9">
      <c r="A31" s="82"/>
      <c r="B31" s="189"/>
      <c r="C31" s="189"/>
      <c r="D31" s="189"/>
      <c r="E31" s="189"/>
      <c r="F31" s="189"/>
      <c r="G31" s="189"/>
      <c r="H31" s="189"/>
    </row>
    <row r="32" spans="1:9" ht="24.75" customHeight="1">
      <c r="A32" s="82"/>
      <c r="B32" s="284" t="s">
        <v>157</v>
      </c>
      <c r="C32" s="284"/>
      <c r="D32" s="284"/>
      <c r="E32" s="284"/>
      <c r="F32" s="284"/>
      <c r="G32" s="284"/>
      <c r="H32" s="284"/>
    </row>
    <row r="33" spans="1:8" ht="25.5" customHeight="1">
      <c r="A33" s="82"/>
      <c r="B33" s="283" t="s">
        <v>156</v>
      </c>
      <c r="C33" s="283"/>
      <c r="D33" s="283"/>
      <c r="E33" s="283"/>
      <c r="F33" s="283"/>
      <c r="G33" s="283"/>
      <c r="H33" s="283"/>
    </row>
  </sheetData>
  <mergeCells count="6">
    <mergeCell ref="B33:H33"/>
    <mergeCell ref="G2:H3"/>
    <mergeCell ref="B5:B6"/>
    <mergeCell ref="F5:H5"/>
    <mergeCell ref="C6:F6"/>
    <mergeCell ref="B32:H32"/>
  </mergeCells>
  <hyperlinks>
    <hyperlink ref="G2:H3" location="'SPIS TABLIC'!A1" display="'SPIS TABLIC'!A1" xr:uid="{00000000-0004-0000-1100-000000000000}"/>
  </hyperlinks>
  <pageMargins left="0.7" right="0.7" top="0.75" bottom="0.75" header="0.3" footer="0.3"/>
  <pageSetup paperSize="9"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31"/>
  <sheetViews>
    <sheetView zoomScaleNormal="100" workbookViewId="0">
      <selection activeCell="C38" sqref="C38"/>
    </sheetView>
  </sheetViews>
  <sheetFormatPr defaultColWidth="9.140625" defaultRowHeight="14.25"/>
  <cols>
    <col min="1" max="1" width="9.140625" style="77"/>
    <col min="2" max="2" width="33" style="77" customWidth="1"/>
    <col min="3" max="8" width="12.7109375" style="77" customWidth="1"/>
    <col min="9" max="9" width="12.140625" style="77" customWidth="1"/>
    <col min="10" max="16384" width="9.140625" style="77"/>
  </cols>
  <sheetData>
    <row r="1" spans="1:14">
      <c r="A1" s="82"/>
      <c r="C1" s="195"/>
      <c r="D1" s="195"/>
      <c r="H1" s="196"/>
      <c r="I1" s="196"/>
    </row>
    <row r="2" spans="1:14" ht="15" customHeight="1">
      <c r="A2" s="46" t="s">
        <v>80</v>
      </c>
      <c r="B2" s="40" t="s">
        <v>147</v>
      </c>
      <c r="C2" s="76"/>
      <c r="D2" s="76"/>
      <c r="E2" s="75"/>
      <c r="G2" s="262" t="s">
        <v>111</v>
      </c>
      <c r="H2" s="262"/>
    </row>
    <row r="3" spans="1:14" ht="15" customHeight="1">
      <c r="A3" s="82"/>
      <c r="B3" s="201" t="s">
        <v>146</v>
      </c>
      <c r="C3" s="202"/>
      <c r="D3" s="79"/>
      <c r="E3" s="78"/>
      <c r="G3" s="262"/>
      <c r="H3" s="262"/>
    </row>
    <row r="4" spans="1:14">
      <c r="A4" s="82"/>
      <c r="B4" s="80"/>
      <c r="C4" s="81"/>
      <c r="D4" s="81"/>
      <c r="E4" s="80"/>
    </row>
    <row r="5" spans="1:14" ht="18" customHeight="1">
      <c r="A5" s="82"/>
      <c r="B5" s="263" t="s">
        <v>118</v>
      </c>
      <c r="C5" s="38" t="s">
        <v>87</v>
      </c>
      <c r="D5" s="24">
        <v>2015</v>
      </c>
      <c r="E5" s="24">
        <v>2019</v>
      </c>
      <c r="F5" s="265">
        <v>2020</v>
      </c>
      <c r="G5" s="266"/>
      <c r="H5" s="266"/>
      <c r="I5" s="82"/>
    </row>
    <row r="6" spans="1:14" ht="33" customHeight="1" thickBot="1">
      <c r="A6" s="82"/>
      <c r="B6" s="264"/>
      <c r="C6" s="267" t="s">
        <v>119</v>
      </c>
      <c r="D6" s="268"/>
      <c r="E6" s="268"/>
      <c r="F6" s="268"/>
      <c r="G6" s="33" t="s">
        <v>35</v>
      </c>
      <c r="H6" s="34" t="s">
        <v>36</v>
      </c>
      <c r="I6" s="82"/>
    </row>
    <row r="7" spans="1:14" ht="21.75" customHeight="1">
      <c r="A7" s="82"/>
      <c r="B7" s="23" t="s">
        <v>12</v>
      </c>
      <c r="C7" s="4">
        <v>56639</v>
      </c>
      <c r="D7" s="27">
        <v>66331</v>
      </c>
      <c r="E7" s="27">
        <v>71355</v>
      </c>
      <c r="F7" s="18">
        <v>55053</v>
      </c>
      <c r="G7" s="62">
        <v>97.2</v>
      </c>
      <c r="H7" s="63">
        <v>83</v>
      </c>
      <c r="I7" s="82"/>
    </row>
    <row r="8" spans="1:14" ht="12" customHeight="1">
      <c r="A8" s="82"/>
      <c r="B8" s="71" t="s">
        <v>8</v>
      </c>
      <c r="C8" s="4"/>
      <c r="D8" s="17"/>
      <c r="E8" s="17"/>
      <c r="F8" s="21"/>
      <c r="G8" s="64"/>
      <c r="H8" s="65"/>
      <c r="I8" s="82"/>
    </row>
    <row r="9" spans="1:14" ht="15" customHeight="1">
      <c r="A9" s="82"/>
      <c r="B9" s="22" t="s">
        <v>11</v>
      </c>
      <c r="C9" s="2">
        <v>445</v>
      </c>
      <c r="D9" s="2">
        <v>420</v>
      </c>
      <c r="E9" s="2">
        <v>440</v>
      </c>
      <c r="F9" s="14">
        <v>439</v>
      </c>
      <c r="G9" s="37">
        <v>98.7</v>
      </c>
      <c r="H9" s="45">
        <v>104.5</v>
      </c>
      <c r="I9" s="82"/>
    </row>
    <row r="10" spans="1:14" ht="15" customHeight="1">
      <c r="A10" s="82"/>
      <c r="B10" s="22" t="s">
        <v>13</v>
      </c>
      <c r="C10" s="2">
        <v>750</v>
      </c>
      <c r="D10" s="28">
        <v>701</v>
      </c>
      <c r="E10" s="28">
        <v>705</v>
      </c>
      <c r="F10" s="14">
        <v>650</v>
      </c>
      <c r="G10" s="37" t="s">
        <v>138</v>
      </c>
      <c r="H10" s="45" t="s">
        <v>138</v>
      </c>
      <c r="I10" s="82"/>
    </row>
    <row r="11" spans="1:14" ht="15" customHeight="1">
      <c r="A11" s="82"/>
      <c r="B11" s="22" t="s">
        <v>14</v>
      </c>
      <c r="C11" s="2">
        <v>1960</v>
      </c>
      <c r="D11" s="28">
        <v>1652</v>
      </c>
      <c r="E11" s="28">
        <v>1370</v>
      </c>
      <c r="F11" s="14">
        <v>991</v>
      </c>
      <c r="G11" s="37" t="s">
        <v>138</v>
      </c>
      <c r="H11" s="45" t="s">
        <v>138</v>
      </c>
      <c r="I11" s="82"/>
    </row>
    <row r="12" spans="1:14" ht="15" customHeight="1">
      <c r="A12" s="82"/>
      <c r="B12" s="22" t="s">
        <v>15</v>
      </c>
      <c r="C12" s="2">
        <v>2725</v>
      </c>
      <c r="D12" s="28">
        <v>2245</v>
      </c>
      <c r="E12" s="28">
        <v>2263</v>
      </c>
      <c r="F12" s="14">
        <v>1949</v>
      </c>
      <c r="G12" s="37">
        <v>71.5</v>
      </c>
      <c r="H12" s="45">
        <v>86.8</v>
      </c>
      <c r="I12" s="82"/>
      <c r="N12" s="56"/>
    </row>
    <row r="13" spans="1:14" ht="15" customHeight="1">
      <c r="A13" s="82"/>
      <c r="B13" s="22" t="s">
        <v>16</v>
      </c>
      <c r="C13" s="2">
        <v>721</v>
      </c>
      <c r="D13" s="2">
        <v>574</v>
      </c>
      <c r="E13" s="2">
        <v>490</v>
      </c>
      <c r="F13" s="14">
        <v>439</v>
      </c>
      <c r="G13" s="37">
        <v>60.9</v>
      </c>
      <c r="H13" s="45">
        <v>76.5</v>
      </c>
      <c r="I13" s="82"/>
    </row>
    <row r="14" spans="1:14" ht="15" customHeight="1">
      <c r="A14" s="82"/>
      <c r="B14" s="22" t="s">
        <v>17</v>
      </c>
      <c r="C14" s="2">
        <v>1377</v>
      </c>
      <c r="D14" s="2">
        <v>1435</v>
      </c>
      <c r="E14" s="2">
        <v>1369</v>
      </c>
      <c r="F14" s="14">
        <v>1206</v>
      </c>
      <c r="G14" s="37" t="s">
        <v>138</v>
      </c>
      <c r="H14" s="45" t="s">
        <v>138</v>
      </c>
      <c r="I14" s="82"/>
    </row>
    <row r="15" spans="1:14" ht="15" customHeight="1">
      <c r="A15" s="82"/>
      <c r="B15" s="22" t="s">
        <v>18</v>
      </c>
      <c r="C15" s="2">
        <v>5066</v>
      </c>
      <c r="D15" s="28">
        <v>4912</v>
      </c>
      <c r="E15" s="28">
        <v>6444</v>
      </c>
      <c r="F15" s="14">
        <v>5525</v>
      </c>
      <c r="G15" s="37">
        <v>109.1</v>
      </c>
      <c r="H15" s="45">
        <v>112.5</v>
      </c>
      <c r="I15" s="82"/>
    </row>
    <row r="16" spans="1:14" ht="15" customHeight="1">
      <c r="A16" s="82"/>
      <c r="B16" s="22" t="s">
        <v>19</v>
      </c>
      <c r="C16" s="2">
        <v>1422</v>
      </c>
      <c r="D16" s="2">
        <v>1246</v>
      </c>
      <c r="E16" s="2">
        <v>925</v>
      </c>
      <c r="F16" s="14">
        <v>676</v>
      </c>
      <c r="G16" s="37">
        <v>47.5</v>
      </c>
      <c r="H16" s="45">
        <v>54.3</v>
      </c>
      <c r="I16" s="82"/>
    </row>
    <row r="17" spans="1:11" ht="15" customHeight="1">
      <c r="A17" s="82"/>
      <c r="B17" s="22" t="s">
        <v>20</v>
      </c>
      <c r="C17" s="2">
        <v>928</v>
      </c>
      <c r="D17" s="2">
        <v>762</v>
      </c>
      <c r="E17" s="2">
        <v>657</v>
      </c>
      <c r="F17" s="14">
        <v>549</v>
      </c>
      <c r="G17" s="37">
        <v>59.2</v>
      </c>
      <c r="H17" s="45">
        <v>72</v>
      </c>
      <c r="I17" s="82"/>
    </row>
    <row r="18" spans="1:11" ht="15" customHeight="1">
      <c r="A18" s="82"/>
      <c r="B18" s="22" t="s">
        <v>21</v>
      </c>
      <c r="C18" s="2">
        <v>805</v>
      </c>
      <c r="D18" s="2">
        <v>854</v>
      </c>
      <c r="E18" s="2">
        <v>727</v>
      </c>
      <c r="F18" s="14">
        <v>625</v>
      </c>
      <c r="G18" s="37">
        <v>77.599999999999994</v>
      </c>
      <c r="H18" s="45">
        <v>73.2</v>
      </c>
      <c r="I18" s="82"/>
    </row>
    <row r="19" spans="1:11" ht="15" customHeight="1">
      <c r="A19" s="82"/>
      <c r="B19" s="22" t="s">
        <v>22</v>
      </c>
      <c r="C19" s="2">
        <v>2430</v>
      </c>
      <c r="D19" s="2">
        <v>2551</v>
      </c>
      <c r="E19" s="2">
        <v>2904</v>
      </c>
      <c r="F19" s="14">
        <v>2612</v>
      </c>
      <c r="G19" s="37">
        <v>107.5</v>
      </c>
      <c r="H19" s="45">
        <v>102.4</v>
      </c>
      <c r="I19" s="82"/>
    </row>
    <row r="20" spans="1:11" ht="15" customHeight="1">
      <c r="A20" s="82"/>
      <c r="B20" s="22" t="s">
        <v>23</v>
      </c>
      <c r="C20" s="2">
        <v>2400</v>
      </c>
      <c r="D20" s="28">
        <v>2093</v>
      </c>
      <c r="E20" s="28">
        <v>1890</v>
      </c>
      <c r="F20" s="14">
        <v>1645</v>
      </c>
      <c r="G20" s="37">
        <v>68.5</v>
      </c>
      <c r="H20" s="45">
        <v>78.599999999999994</v>
      </c>
      <c r="I20" s="82"/>
    </row>
    <row r="21" spans="1:11" ht="15" customHeight="1">
      <c r="A21" s="82"/>
      <c r="B21" s="22" t="s">
        <v>24</v>
      </c>
      <c r="C21" s="2">
        <v>1782</v>
      </c>
      <c r="D21" s="2">
        <v>1755</v>
      </c>
      <c r="E21" s="2">
        <v>1509</v>
      </c>
      <c r="F21" s="14">
        <v>985</v>
      </c>
      <c r="G21" s="37">
        <v>55.3</v>
      </c>
      <c r="H21" s="45">
        <v>56.1</v>
      </c>
      <c r="I21" s="82"/>
    </row>
    <row r="22" spans="1:11" ht="15" customHeight="1">
      <c r="A22" s="82"/>
      <c r="B22" s="22" t="s">
        <v>25</v>
      </c>
      <c r="C22" s="28">
        <v>768</v>
      </c>
      <c r="D22" s="2">
        <v>862</v>
      </c>
      <c r="E22" s="2">
        <v>824</v>
      </c>
      <c r="F22" s="14">
        <v>720</v>
      </c>
      <c r="G22" s="37" t="s">
        <v>138</v>
      </c>
      <c r="H22" s="45" t="s">
        <v>138</v>
      </c>
      <c r="I22" s="82"/>
    </row>
    <row r="23" spans="1:11" ht="15" customHeight="1">
      <c r="A23" s="82"/>
      <c r="B23" s="22" t="s">
        <v>26</v>
      </c>
      <c r="C23" s="2">
        <v>2128</v>
      </c>
      <c r="D23" s="2">
        <v>2148</v>
      </c>
      <c r="E23" s="2">
        <v>1971</v>
      </c>
      <c r="F23" s="14">
        <v>1147</v>
      </c>
      <c r="G23" s="37">
        <v>53.9</v>
      </c>
      <c r="H23" s="45">
        <v>53.4</v>
      </c>
      <c r="I23" s="82"/>
      <c r="K23" s="197"/>
    </row>
    <row r="24" spans="1:11" ht="15" customHeight="1">
      <c r="A24" s="82"/>
      <c r="B24" s="22" t="s">
        <v>27</v>
      </c>
      <c r="C24" s="2">
        <v>2150</v>
      </c>
      <c r="D24" s="2">
        <v>2285</v>
      </c>
      <c r="E24" s="2">
        <v>2525</v>
      </c>
      <c r="F24" s="14">
        <v>2258</v>
      </c>
      <c r="G24" s="37">
        <v>105</v>
      </c>
      <c r="H24" s="45">
        <v>98.8</v>
      </c>
      <c r="I24" s="82"/>
    </row>
    <row r="25" spans="1:11" ht="15" customHeight="1">
      <c r="A25" s="82"/>
      <c r="B25" s="22" t="s">
        <v>28</v>
      </c>
      <c r="C25" s="2">
        <v>565</v>
      </c>
      <c r="D25" s="2">
        <v>525</v>
      </c>
      <c r="E25" s="2">
        <v>450</v>
      </c>
      <c r="F25" s="14">
        <v>412</v>
      </c>
      <c r="G25" s="37">
        <v>72.900000000000006</v>
      </c>
      <c r="H25" s="45">
        <v>78.5</v>
      </c>
      <c r="I25" s="82"/>
    </row>
    <row r="26" spans="1:11" ht="15" customHeight="1">
      <c r="A26" s="82"/>
      <c r="B26" s="22" t="s">
        <v>29</v>
      </c>
      <c r="C26" s="2">
        <v>642</v>
      </c>
      <c r="D26" s="2">
        <v>710</v>
      </c>
      <c r="E26" s="2">
        <v>726</v>
      </c>
      <c r="F26" s="14">
        <v>685</v>
      </c>
      <c r="G26" s="37">
        <v>106.7</v>
      </c>
      <c r="H26" s="45">
        <v>96.5</v>
      </c>
      <c r="I26" s="82"/>
    </row>
    <row r="27" spans="1:11" ht="15" customHeight="1">
      <c r="A27" s="82"/>
      <c r="B27" s="22" t="s">
        <v>30</v>
      </c>
      <c r="C27" s="2">
        <v>930</v>
      </c>
      <c r="D27" s="2">
        <v>861</v>
      </c>
      <c r="E27" s="2">
        <v>910</v>
      </c>
      <c r="F27" s="14">
        <v>808</v>
      </c>
      <c r="G27" s="37">
        <v>86.9</v>
      </c>
      <c r="H27" s="45">
        <v>93.8</v>
      </c>
      <c r="I27" s="82"/>
    </row>
    <row r="28" spans="1:11" ht="15" customHeight="1">
      <c r="A28" s="82"/>
      <c r="B28" s="22" t="s">
        <v>31</v>
      </c>
      <c r="C28" s="2">
        <v>2383</v>
      </c>
      <c r="D28" s="2">
        <v>2464</v>
      </c>
      <c r="E28" s="2">
        <v>2523</v>
      </c>
      <c r="F28" s="14">
        <v>2129</v>
      </c>
      <c r="G28" s="37">
        <v>89.3</v>
      </c>
      <c r="H28" s="45">
        <v>86.4</v>
      </c>
      <c r="I28" s="82"/>
    </row>
    <row r="29" spans="1:11" ht="15" customHeight="1">
      <c r="A29" s="82"/>
      <c r="B29" s="22" t="s">
        <v>32</v>
      </c>
      <c r="C29" s="2">
        <v>24262</v>
      </c>
      <c r="D29" s="2">
        <v>35276</v>
      </c>
      <c r="E29" s="2">
        <v>39733</v>
      </c>
      <c r="F29" s="14">
        <v>28603</v>
      </c>
      <c r="G29" s="37" t="s">
        <v>138</v>
      </c>
      <c r="H29" s="45" t="s">
        <v>138</v>
      </c>
      <c r="I29" s="82"/>
    </row>
    <row r="30" spans="1:11">
      <c r="A30" s="82"/>
      <c r="B30" s="211" t="s">
        <v>120</v>
      </c>
      <c r="C30" s="212"/>
      <c r="D30" s="212"/>
      <c r="E30" s="212"/>
      <c r="F30" s="212"/>
      <c r="G30" s="212"/>
      <c r="H30" s="213"/>
    </row>
    <row r="31" spans="1:11">
      <c r="A31" s="82"/>
    </row>
  </sheetData>
  <mergeCells count="4">
    <mergeCell ref="G2:H3"/>
    <mergeCell ref="B5:B6"/>
    <mergeCell ref="F5:H5"/>
    <mergeCell ref="C6:F6"/>
  </mergeCells>
  <hyperlinks>
    <hyperlink ref="G2:H3" location="'SPIS TABLIC'!A1" display="'SPIS TABLIC'!A1" xr:uid="{00000000-0004-0000-12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zoomScaleNormal="100" workbookViewId="0">
      <selection activeCell="D40" sqref="D40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14">
      <c r="D1" s="49"/>
      <c r="H1" s="50"/>
      <c r="I1" s="50"/>
      <c r="K1" s="48" t="s">
        <v>110</v>
      </c>
    </row>
    <row r="2" spans="1:14" ht="15" customHeight="1">
      <c r="A2" s="1" t="s">
        <v>0</v>
      </c>
      <c r="B2" s="12" t="s">
        <v>33</v>
      </c>
      <c r="C2" s="5"/>
      <c r="D2" s="7"/>
      <c r="G2" s="262" t="s">
        <v>111</v>
      </c>
      <c r="H2" s="262"/>
    </row>
    <row r="3" spans="1:14" ht="12.75" customHeight="1">
      <c r="A3" s="1"/>
      <c r="B3" s="1" t="s">
        <v>128</v>
      </c>
      <c r="C3" s="5"/>
      <c r="D3" s="7"/>
      <c r="G3" s="262"/>
      <c r="H3" s="262"/>
    </row>
    <row r="4" spans="1:14" ht="15" customHeight="1">
      <c r="B4" s="70" t="s">
        <v>34</v>
      </c>
      <c r="C4" s="6"/>
      <c r="D4" s="8"/>
      <c r="E4" s="6"/>
      <c r="H4" s="106"/>
      <c r="I4" s="106"/>
    </row>
    <row r="5" spans="1:14" ht="12.75" customHeight="1">
      <c r="B5" s="70" t="s">
        <v>139</v>
      </c>
      <c r="C5" s="6"/>
      <c r="D5" s="8"/>
      <c r="E5" s="6"/>
      <c r="H5" s="51"/>
      <c r="I5" s="51"/>
    </row>
    <row r="6" spans="1:14">
      <c r="B6" s="52"/>
      <c r="C6" s="52"/>
      <c r="D6" s="53"/>
      <c r="E6" s="52"/>
    </row>
    <row r="7" spans="1:14" ht="18" customHeight="1">
      <c r="B7" s="263" t="s">
        <v>118</v>
      </c>
      <c r="C7" s="20">
        <v>2010</v>
      </c>
      <c r="D7" s="25">
        <v>2015</v>
      </c>
      <c r="E7" s="24">
        <v>2019</v>
      </c>
      <c r="F7" s="265">
        <v>2020</v>
      </c>
      <c r="G7" s="266"/>
      <c r="H7" s="266"/>
      <c r="I7" s="54"/>
    </row>
    <row r="8" spans="1:14" ht="33" customHeight="1" thickBot="1">
      <c r="A8" s="54"/>
      <c r="B8" s="264"/>
      <c r="C8" s="267" t="s">
        <v>119</v>
      </c>
      <c r="D8" s="268"/>
      <c r="E8" s="268"/>
      <c r="F8" s="268"/>
      <c r="G8" s="33" t="s">
        <v>35</v>
      </c>
      <c r="H8" s="34" t="s">
        <v>36</v>
      </c>
      <c r="I8" s="54"/>
    </row>
    <row r="9" spans="1:14" ht="21.75" customHeight="1">
      <c r="A9" s="55"/>
      <c r="B9" s="23" t="s">
        <v>12</v>
      </c>
      <c r="C9" s="108">
        <v>340700</v>
      </c>
      <c r="D9" s="109">
        <v>335290</v>
      </c>
      <c r="E9" s="109">
        <v>333860</v>
      </c>
      <c r="F9" s="110">
        <v>332824</v>
      </c>
      <c r="G9" s="111">
        <f>F9/C9*100</f>
        <v>97.688288817141171</v>
      </c>
      <c r="H9" s="112">
        <f>F9/D9*100</f>
        <v>99.264517283545587</v>
      </c>
      <c r="I9" s="54"/>
    </row>
    <row r="10" spans="1:14" ht="12" customHeight="1">
      <c r="A10" s="55"/>
      <c r="B10" s="71" t="s">
        <v>8</v>
      </c>
      <c r="C10" s="108"/>
      <c r="D10" s="113"/>
      <c r="E10" s="113"/>
      <c r="F10" s="114"/>
      <c r="G10" s="97"/>
      <c r="H10" s="103"/>
      <c r="I10" s="54"/>
    </row>
    <row r="11" spans="1:14" ht="15" customHeight="1">
      <c r="A11" s="55"/>
      <c r="B11" s="22" t="s">
        <v>11</v>
      </c>
      <c r="C11" s="115">
        <v>6678</v>
      </c>
      <c r="D11" s="116">
        <v>6816</v>
      </c>
      <c r="E11" s="116">
        <v>7013</v>
      </c>
      <c r="F11" s="117">
        <v>6961</v>
      </c>
      <c r="G11" s="97">
        <f t="shared" ref="G11:G30" si="0">F11/C11*100</f>
        <v>104.23779574722971</v>
      </c>
      <c r="H11" s="103">
        <f t="shared" ref="H11:H30" si="1">F11/D11*100</f>
        <v>102.12734741784037</v>
      </c>
      <c r="I11" s="54"/>
    </row>
    <row r="12" spans="1:14" ht="15" customHeight="1">
      <c r="A12" s="55"/>
      <c r="B12" s="22" t="s">
        <v>13</v>
      </c>
      <c r="C12" s="115">
        <v>9458</v>
      </c>
      <c r="D12" s="118">
        <v>9632</v>
      </c>
      <c r="E12" s="118">
        <v>8269</v>
      </c>
      <c r="F12" s="117">
        <v>8252</v>
      </c>
      <c r="G12" s="100" t="s">
        <v>138</v>
      </c>
      <c r="H12" s="119" t="s">
        <v>138</v>
      </c>
      <c r="I12" s="54"/>
    </row>
    <row r="13" spans="1:14" ht="15" customHeight="1">
      <c r="A13" s="55"/>
      <c r="B13" s="22" t="s">
        <v>14</v>
      </c>
      <c r="C13" s="115">
        <v>14358</v>
      </c>
      <c r="D13" s="118">
        <v>14552</v>
      </c>
      <c r="E13" s="118">
        <v>9478</v>
      </c>
      <c r="F13" s="117">
        <v>9523</v>
      </c>
      <c r="G13" s="100" t="s">
        <v>138</v>
      </c>
      <c r="H13" s="119" t="s">
        <v>138</v>
      </c>
      <c r="I13" s="54"/>
    </row>
    <row r="14" spans="1:14" ht="15" customHeight="1">
      <c r="A14" s="55"/>
      <c r="B14" s="22" t="s">
        <v>15</v>
      </c>
      <c r="C14" s="115">
        <v>12497</v>
      </c>
      <c r="D14" s="118">
        <v>12436</v>
      </c>
      <c r="E14" s="118">
        <v>12662</v>
      </c>
      <c r="F14" s="117">
        <v>12628</v>
      </c>
      <c r="G14" s="100">
        <f t="shared" si="0"/>
        <v>101.04825158037929</v>
      </c>
      <c r="H14" s="119">
        <f t="shared" si="1"/>
        <v>101.54390479253779</v>
      </c>
      <c r="I14" s="54"/>
      <c r="N14" s="56"/>
    </row>
    <row r="15" spans="1:14" ht="15" customHeight="1">
      <c r="A15" s="55"/>
      <c r="B15" s="22" t="s">
        <v>16</v>
      </c>
      <c r="C15" s="115">
        <v>5360</v>
      </c>
      <c r="D15" s="116">
        <v>5413</v>
      </c>
      <c r="E15" s="116">
        <v>5412</v>
      </c>
      <c r="F15" s="117">
        <v>5413</v>
      </c>
      <c r="G15" s="100">
        <f t="shared" si="0"/>
        <v>100.98880597014926</v>
      </c>
      <c r="H15" s="119">
        <f t="shared" si="1"/>
        <v>100</v>
      </c>
      <c r="I15" s="54"/>
    </row>
    <row r="16" spans="1:14" ht="15" customHeight="1">
      <c r="A16" s="55"/>
      <c r="B16" s="22" t="s">
        <v>17</v>
      </c>
      <c r="C16" s="115">
        <v>10920</v>
      </c>
      <c r="D16" s="116">
        <v>11111</v>
      </c>
      <c r="E16" s="116">
        <v>9120</v>
      </c>
      <c r="F16" s="117">
        <v>9111</v>
      </c>
      <c r="G16" s="100" t="s">
        <v>138</v>
      </c>
      <c r="H16" s="119" t="s">
        <v>138</v>
      </c>
      <c r="I16" s="54"/>
    </row>
    <row r="17" spans="1:9" ht="15" customHeight="1">
      <c r="A17" s="55"/>
      <c r="B17" s="22" t="s">
        <v>18</v>
      </c>
      <c r="C17" s="115">
        <v>23739</v>
      </c>
      <c r="D17" s="118">
        <v>23148</v>
      </c>
      <c r="E17" s="118">
        <v>22568</v>
      </c>
      <c r="F17" s="117">
        <v>22337</v>
      </c>
      <c r="G17" s="100">
        <f t="shared" si="0"/>
        <v>94.094106744176258</v>
      </c>
      <c r="H17" s="119">
        <f t="shared" si="1"/>
        <v>96.496457577328499</v>
      </c>
      <c r="I17" s="54"/>
    </row>
    <row r="18" spans="1:9" ht="15" customHeight="1">
      <c r="A18" s="55"/>
      <c r="B18" s="22" t="s">
        <v>19</v>
      </c>
      <c r="C18" s="115">
        <v>13630</v>
      </c>
      <c r="D18" s="116">
        <v>13299</v>
      </c>
      <c r="E18" s="116">
        <v>12940</v>
      </c>
      <c r="F18" s="117">
        <v>12844</v>
      </c>
      <c r="G18" s="100">
        <f t="shared" si="0"/>
        <v>94.233308877476148</v>
      </c>
      <c r="H18" s="119">
        <f t="shared" si="1"/>
        <v>96.578690127077223</v>
      </c>
      <c r="I18" s="54"/>
    </row>
    <row r="19" spans="1:9" ht="15" customHeight="1">
      <c r="A19" s="55"/>
      <c r="B19" s="22" t="s">
        <v>20</v>
      </c>
      <c r="C19" s="115">
        <v>9504</v>
      </c>
      <c r="D19" s="116">
        <v>9695</v>
      </c>
      <c r="E19" s="116">
        <v>9872</v>
      </c>
      <c r="F19" s="117">
        <v>9938</v>
      </c>
      <c r="G19" s="100">
        <f t="shared" si="0"/>
        <v>104.56649831649831</v>
      </c>
      <c r="H19" s="119">
        <f t="shared" si="1"/>
        <v>102.50644662197008</v>
      </c>
      <c r="I19" s="54"/>
    </row>
    <row r="20" spans="1:9" ht="15" customHeight="1">
      <c r="A20" s="55"/>
      <c r="B20" s="22" t="s">
        <v>21</v>
      </c>
      <c r="C20" s="115">
        <v>5649</v>
      </c>
      <c r="D20" s="116">
        <v>5504</v>
      </c>
      <c r="E20" s="116">
        <v>5298</v>
      </c>
      <c r="F20" s="117">
        <v>5277</v>
      </c>
      <c r="G20" s="100">
        <f t="shared" si="0"/>
        <v>93.414763674986716</v>
      </c>
      <c r="H20" s="119">
        <f t="shared" si="1"/>
        <v>95.875726744186053</v>
      </c>
      <c r="I20" s="54"/>
    </row>
    <row r="21" spans="1:9" ht="15" customHeight="1">
      <c r="A21" s="55"/>
      <c r="B21" s="22" t="s">
        <v>22</v>
      </c>
      <c r="C21" s="115">
        <v>13632</v>
      </c>
      <c r="D21" s="116">
        <v>13417</v>
      </c>
      <c r="E21" s="116">
        <v>13162</v>
      </c>
      <c r="F21" s="117">
        <v>13117</v>
      </c>
      <c r="G21" s="100">
        <f t="shared" si="0"/>
        <v>96.222124413145536</v>
      </c>
      <c r="H21" s="119">
        <f t="shared" si="1"/>
        <v>97.764030707311619</v>
      </c>
      <c r="I21" s="54"/>
    </row>
    <row r="22" spans="1:9" ht="15" customHeight="1">
      <c r="A22" s="55"/>
      <c r="B22" s="22" t="s">
        <v>23</v>
      </c>
      <c r="C22" s="115">
        <v>20200</v>
      </c>
      <c r="D22" s="118">
        <v>19786</v>
      </c>
      <c r="E22" s="118">
        <v>19543</v>
      </c>
      <c r="F22" s="117">
        <v>19449</v>
      </c>
      <c r="G22" s="100">
        <f t="shared" si="0"/>
        <v>96.28217821782178</v>
      </c>
      <c r="H22" s="119">
        <f t="shared" si="1"/>
        <v>98.296775497826744</v>
      </c>
      <c r="I22" s="54"/>
    </row>
    <row r="23" spans="1:9" ht="15" customHeight="1">
      <c r="A23" s="55"/>
      <c r="B23" s="22" t="s">
        <v>24</v>
      </c>
      <c r="C23" s="115">
        <v>8276</v>
      </c>
      <c r="D23" s="116">
        <v>8086</v>
      </c>
      <c r="E23" s="116">
        <v>8029</v>
      </c>
      <c r="F23" s="117">
        <v>7969</v>
      </c>
      <c r="G23" s="100">
        <f t="shared" si="0"/>
        <v>96.29047849202513</v>
      </c>
      <c r="H23" s="119">
        <f t="shared" si="1"/>
        <v>98.553054662379424</v>
      </c>
      <c r="I23" s="54"/>
    </row>
    <row r="24" spans="1:9" ht="15" customHeight="1">
      <c r="A24" s="55"/>
      <c r="B24" s="22" t="s">
        <v>25</v>
      </c>
      <c r="C24" s="115">
        <v>9815</v>
      </c>
      <c r="D24" s="116">
        <v>9823</v>
      </c>
      <c r="E24" s="116">
        <v>9091</v>
      </c>
      <c r="F24" s="117">
        <v>9079</v>
      </c>
      <c r="G24" s="100" t="s">
        <v>138</v>
      </c>
      <c r="H24" s="119" t="s">
        <v>138</v>
      </c>
      <c r="I24" s="54"/>
    </row>
    <row r="25" spans="1:9" ht="15" customHeight="1">
      <c r="A25" s="55"/>
      <c r="B25" s="22" t="s">
        <v>26</v>
      </c>
      <c r="C25" s="115">
        <v>7579</v>
      </c>
      <c r="D25" s="116">
        <v>7425</v>
      </c>
      <c r="E25" s="116">
        <v>7398</v>
      </c>
      <c r="F25" s="117">
        <v>7341</v>
      </c>
      <c r="G25" s="100">
        <f t="shared" si="0"/>
        <v>96.859744029555344</v>
      </c>
      <c r="H25" s="119">
        <f t="shared" si="1"/>
        <v>98.868686868686879</v>
      </c>
      <c r="I25" s="54"/>
    </row>
    <row r="26" spans="1:9" ht="15" customHeight="1">
      <c r="A26" s="55"/>
      <c r="B26" s="22" t="s">
        <v>27</v>
      </c>
      <c r="C26" s="115">
        <v>9727</v>
      </c>
      <c r="D26" s="116">
        <v>9592</v>
      </c>
      <c r="E26" s="116">
        <v>9628</v>
      </c>
      <c r="F26" s="117">
        <v>9632</v>
      </c>
      <c r="G26" s="100">
        <f t="shared" si="0"/>
        <v>99.023337102909423</v>
      </c>
      <c r="H26" s="119">
        <f t="shared" si="1"/>
        <v>100.41701417848208</v>
      </c>
      <c r="I26" s="54"/>
    </row>
    <row r="27" spans="1:9" ht="15" customHeight="1">
      <c r="A27" s="55"/>
      <c r="B27" s="22" t="s">
        <v>28</v>
      </c>
      <c r="C27" s="115">
        <v>5261</v>
      </c>
      <c r="D27" s="116">
        <v>5257</v>
      </c>
      <c r="E27" s="116">
        <v>5205</v>
      </c>
      <c r="F27" s="117">
        <v>5195</v>
      </c>
      <c r="G27" s="100">
        <f t="shared" si="0"/>
        <v>98.745485649116134</v>
      </c>
      <c r="H27" s="119">
        <f t="shared" si="1"/>
        <v>98.820620125546881</v>
      </c>
      <c r="I27" s="54"/>
    </row>
    <row r="28" spans="1:9" ht="15" customHeight="1">
      <c r="A28" s="55"/>
      <c r="B28" s="22" t="s">
        <v>29</v>
      </c>
      <c r="C28" s="115">
        <v>9632</v>
      </c>
      <c r="D28" s="116">
        <v>9777</v>
      </c>
      <c r="E28" s="116">
        <v>10018</v>
      </c>
      <c r="F28" s="117">
        <v>10029</v>
      </c>
      <c r="G28" s="100">
        <f t="shared" si="0"/>
        <v>104.12167774086379</v>
      </c>
      <c r="H28" s="119">
        <f t="shared" si="1"/>
        <v>102.57747775391223</v>
      </c>
      <c r="I28" s="54"/>
    </row>
    <row r="29" spans="1:9" ht="15" customHeight="1">
      <c r="A29" s="55"/>
      <c r="B29" s="22" t="s">
        <v>30</v>
      </c>
      <c r="C29" s="115">
        <v>5635</v>
      </c>
      <c r="D29" s="116">
        <v>5550</v>
      </c>
      <c r="E29" s="116">
        <v>5397</v>
      </c>
      <c r="F29" s="117">
        <v>5374</v>
      </c>
      <c r="G29" s="100">
        <f t="shared" si="0"/>
        <v>95.368234250221832</v>
      </c>
      <c r="H29" s="119">
        <f t="shared" si="1"/>
        <v>96.828828828828833</v>
      </c>
      <c r="I29" s="54"/>
    </row>
    <row r="30" spans="1:9" ht="15" customHeight="1">
      <c r="A30" s="55"/>
      <c r="B30" s="22" t="s">
        <v>31</v>
      </c>
      <c r="C30" s="115">
        <v>16494</v>
      </c>
      <c r="D30" s="116">
        <v>16040</v>
      </c>
      <c r="E30" s="116">
        <v>15722</v>
      </c>
      <c r="F30" s="117">
        <v>15516</v>
      </c>
      <c r="G30" s="100">
        <f t="shared" si="0"/>
        <v>94.070571116769727</v>
      </c>
      <c r="H30" s="119">
        <f t="shared" si="1"/>
        <v>96.733167082294273</v>
      </c>
      <c r="I30" s="54"/>
    </row>
    <row r="31" spans="1:9" ht="15" customHeight="1">
      <c r="A31" s="55"/>
      <c r="B31" s="22" t="s">
        <v>32</v>
      </c>
      <c r="C31" s="118">
        <v>122656</v>
      </c>
      <c r="D31" s="116">
        <v>118931</v>
      </c>
      <c r="E31" s="116">
        <v>128035</v>
      </c>
      <c r="F31" s="210">
        <v>127839</v>
      </c>
      <c r="G31" s="100" t="s">
        <v>138</v>
      </c>
      <c r="H31" s="101" t="s">
        <v>138</v>
      </c>
      <c r="I31" s="54"/>
    </row>
    <row r="32" spans="1:9" ht="12.75" customHeight="1">
      <c r="B32" s="211" t="s">
        <v>120</v>
      </c>
      <c r="C32" s="212"/>
      <c r="D32" s="212"/>
      <c r="E32" s="212"/>
      <c r="F32" s="212"/>
      <c r="G32" s="212"/>
      <c r="H32" s="213"/>
      <c r="I32" s="54"/>
    </row>
    <row r="33" spans="2:8" ht="12" customHeight="1">
      <c r="B33" s="209"/>
      <c r="C33" s="209"/>
      <c r="D33" s="209"/>
      <c r="E33" s="209"/>
      <c r="F33" s="209"/>
      <c r="G33" s="209"/>
      <c r="H33" s="209"/>
    </row>
    <row r="39" spans="2:8">
      <c r="B39" s="48" t="s">
        <v>110</v>
      </c>
    </row>
  </sheetData>
  <mergeCells count="4">
    <mergeCell ref="G2:H3"/>
    <mergeCell ref="B7:B8"/>
    <mergeCell ref="F7:H7"/>
    <mergeCell ref="C8:F8"/>
  </mergeCells>
  <hyperlinks>
    <hyperlink ref="G2:H3" location="'SPIS TABLIC'!A1" display="'SPIS TABLIC'!A1" xr:uid="{00000000-0004-0000-0100-000000000000}"/>
  </hyperlinks>
  <pageMargins left="0.7" right="0.7" top="0.75" bottom="0.75" header="0.3" footer="0.3"/>
  <pageSetup paperSize="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0"/>
  <sheetViews>
    <sheetView zoomScaleNormal="100" workbookViewId="0">
      <selection activeCell="M17" sqref="M17"/>
    </sheetView>
  </sheetViews>
  <sheetFormatPr defaultColWidth="9.140625" defaultRowHeight="14.25"/>
  <cols>
    <col min="1" max="1" width="9.140625" style="77"/>
    <col min="2" max="2" width="33" style="77" customWidth="1"/>
    <col min="3" max="8" width="12.7109375" style="77" customWidth="1"/>
    <col min="9" max="9" width="12.140625" style="77" customWidth="1"/>
    <col min="10" max="16384" width="9.140625" style="77"/>
  </cols>
  <sheetData>
    <row r="1" spans="1:9">
      <c r="D1" s="195"/>
      <c r="H1" s="196"/>
      <c r="I1" s="196"/>
    </row>
    <row r="2" spans="1:9" ht="15" customHeight="1">
      <c r="A2" s="1" t="s">
        <v>81</v>
      </c>
      <c r="B2" s="12" t="s">
        <v>88</v>
      </c>
      <c r="C2" s="75"/>
      <c r="D2" s="76"/>
      <c r="E2" s="75"/>
      <c r="G2" s="262" t="s">
        <v>111</v>
      </c>
      <c r="H2" s="262"/>
    </row>
    <row r="3" spans="1:9" ht="15" customHeight="1">
      <c r="B3" s="70" t="s">
        <v>90</v>
      </c>
      <c r="C3" s="78"/>
      <c r="D3" s="79"/>
      <c r="E3" s="78"/>
      <c r="G3" s="262"/>
      <c r="H3" s="262"/>
    </row>
    <row r="4" spans="1:9">
      <c r="B4" s="80"/>
      <c r="C4" s="80"/>
      <c r="D4" s="81"/>
      <c r="E4" s="80"/>
    </row>
    <row r="5" spans="1:9" ht="18" customHeight="1">
      <c r="B5" s="263" t="s">
        <v>118</v>
      </c>
      <c r="C5" s="20">
        <v>2010</v>
      </c>
      <c r="D5" s="25">
        <v>2015</v>
      </c>
      <c r="E5" s="24">
        <v>2019</v>
      </c>
      <c r="F5" s="265">
        <v>2020</v>
      </c>
      <c r="G5" s="266"/>
      <c r="H5" s="266"/>
      <c r="I5" s="82"/>
    </row>
    <row r="6" spans="1:9" ht="33" customHeight="1" thickBot="1">
      <c r="A6" s="82"/>
      <c r="B6" s="264"/>
      <c r="C6" s="267" t="s">
        <v>134</v>
      </c>
      <c r="D6" s="268"/>
      <c r="E6" s="268"/>
      <c r="F6" s="268"/>
      <c r="G6" s="33" t="s">
        <v>35</v>
      </c>
      <c r="H6" s="34" t="s">
        <v>36</v>
      </c>
      <c r="I6" s="82"/>
    </row>
    <row r="7" spans="1:9" ht="21.75" customHeight="1">
      <c r="A7" s="83"/>
      <c r="B7" s="23" t="s">
        <v>12</v>
      </c>
      <c r="C7" s="16">
        <v>1122233.5</v>
      </c>
      <c r="D7" s="190">
        <v>1323953.3</v>
      </c>
      <c r="E7" s="191">
        <v>2083148.10335</v>
      </c>
      <c r="F7" s="32">
        <v>2327179.7543299999</v>
      </c>
      <c r="G7" s="41">
        <v>207.37036584428293</v>
      </c>
      <c r="H7" s="47">
        <v>175.77506633186525</v>
      </c>
      <c r="I7" s="82"/>
    </row>
    <row r="8" spans="1:9" ht="12" customHeight="1">
      <c r="A8" s="83"/>
      <c r="B8" s="71" t="s">
        <v>8</v>
      </c>
      <c r="C8" s="16"/>
      <c r="D8" s="190"/>
      <c r="E8" s="10"/>
      <c r="F8" s="26"/>
      <c r="G8" s="15"/>
      <c r="H8" s="26"/>
      <c r="I8" s="82"/>
    </row>
    <row r="9" spans="1:9" ht="18" customHeight="1">
      <c r="A9" s="83"/>
      <c r="B9" s="22" t="s">
        <v>11</v>
      </c>
      <c r="C9" s="13">
        <v>15103.5</v>
      </c>
      <c r="D9" s="192">
        <v>18168.2</v>
      </c>
      <c r="E9" s="10">
        <v>35114.204700000002</v>
      </c>
      <c r="F9" s="26">
        <v>34941.327119999994</v>
      </c>
      <c r="G9" s="97">
        <v>231.34543966503162</v>
      </c>
      <c r="H9" s="98">
        <v>192.32157469927375</v>
      </c>
      <c r="I9" s="82"/>
    </row>
    <row r="10" spans="1:9" ht="18" customHeight="1">
      <c r="A10" s="83"/>
      <c r="B10" s="22" t="s">
        <v>13</v>
      </c>
      <c r="C10" s="13">
        <v>25474.3</v>
      </c>
      <c r="D10" s="193">
        <v>28924.7</v>
      </c>
      <c r="E10" s="10">
        <v>36778.452130000005</v>
      </c>
      <c r="F10" s="26">
        <v>40328.406909999998</v>
      </c>
      <c r="G10" s="97" t="s">
        <v>138</v>
      </c>
      <c r="H10" s="98" t="s">
        <v>138</v>
      </c>
      <c r="I10" s="82"/>
    </row>
    <row r="11" spans="1:9" ht="18" customHeight="1">
      <c r="A11" s="83"/>
      <c r="B11" s="22" t="s">
        <v>14</v>
      </c>
      <c r="C11" s="13">
        <v>61173.5</v>
      </c>
      <c r="D11" s="193">
        <v>75042.600000000006</v>
      </c>
      <c r="E11" s="10">
        <v>55232.739889999997</v>
      </c>
      <c r="F11" s="26">
        <v>58129.190840000003</v>
      </c>
      <c r="G11" s="97" t="s">
        <v>138</v>
      </c>
      <c r="H11" s="98" t="s">
        <v>138</v>
      </c>
      <c r="I11" s="82"/>
    </row>
    <row r="12" spans="1:9" ht="18" customHeight="1">
      <c r="A12" s="83"/>
      <c r="B12" s="22" t="s">
        <v>15</v>
      </c>
      <c r="C12" s="13">
        <v>46958.3</v>
      </c>
      <c r="D12" s="193">
        <v>53677.599999999999</v>
      </c>
      <c r="E12" s="10">
        <v>70597.822849999997</v>
      </c>
      <c r="F12" s="26">
        <v>83998.599060000008</v>
      </c>
      <c r="G12" s="97">
        <v>178.87899012764507</v>
      </c>
      <c r="H12" s="98">
        <v>156.48738891959837</v>
      </c>
      <c r="I12" s="82"/>
    </row>
    <row r="13" spans="1:9" ht="18" customHeight="1">
      <c r="A13" s="83"/>
      <c r="B13" s="22" t="s">
        <v>16</v>
      </c>
      <c r="C13" s="13">
        <v>15600.9</v>
      </c>
      <c r="D13" s="192">
        <v>15130.7</v>
      </c>
      <c r="E13" s="10">
        <v>25528.571499999998</v>
      </c>
      <c r="F13" s="26">
        <v>24087.668719999998</v>
      </c>
      <c r="G13" s="97">
        <v>154.39873815216401</v>
      </c>
      <c r="H13" s="98">
        <v>159.19771243805124</v>
      </c>
      <c r="I13" s="82"/>
    </row>
    <row r="14" spans="1:9" ht="18" customHeight="1">
      <c r="A14" s="83"/>
      <c r="B14" s="22" t="s">
        <v>17</v>
      </c>
      <c r="C14" s="13">
        <v>24025.200000000001</v>
      </c>
      <c r="D14" s="192">
        <v>29176.3</v>
      </c>
      <c r="E14" s="10">
        <v>37443.84951</v>
      </c>
      <c r="F14" s="26">
        <v>43736.430770000006</v>
      </c>
      <c r="G14" s="97" t="s">
        <v>138</v>
      </c>
      <c r="H14" s="98" t="s">
        <v>138</v>
      </c>
      <c r="I14" s="82"/>
    </row>
    <row r="15" spans="1:9" ht="18" customHeight="1">
      <c r="A15" s="83"/>
      <c r="B15" s="22" t="s">
        <v>18</v>
      </c>
      <c r="C15" s="13">
        <v>53863.8</v>
      </c>
      <c r="D15" s="193">
        <v>68624.800000000003</v>
      </c>
      <c r="E15" s="10">
        <v>99467.194159999999</v>
      </c>
      <c r="F15" s="26">
        <v>117561.04951000001</v>
      </c>
      <c r="G15" s="97">
        <v>218.25595939304745</v>
      </c>
      <c r="H15" s="98">
        <v>171.30978004614565</v>
      </c>
      <c r="I15" s="82"/>
    </row>
    <row r="16" spans="1:9" ht="18" customHeight="1">
      <c r="A16" s="83"/>
      <c r="B16" s="22" t="s">
        <v>19</v>
      </c>
      <c r="C16" s="13">
        <v>36547.5</v>
      </c>
      <c r="D16" s="192">
        <v>38260.6</v>
      </c>
      <c r="E16" s="10">
        <v>57846.510130000002</v>
      </c>
      <c r="F16" s="26">
        <v>62929.394840000001</v>
      </c>
      <c r="G16" s="97">
        <v>172.18532292388431</v>
      </c>
      <c r="H16" s="98">
        <v>164.47554761003792</v>
      </c>
      <c r="I16" s="82"/>
    </row>
    <row r="17" spans="1:9" ht="18" customHeight="1">
      <c r="A17" s="83"/>
      <c r="B17" s="22" t="s">
        <v>20</v>
      </c>
      <c r="C17" s="13">
        <v>20527.2</v>
      </c>
      <c r="D17" s="192">
        <v>28129.4</v>
      </c>
      <c r="E17" s="10">
        <v>46717.276969999999</v>
      </c>
      <c r="F17" s="26">
        <v>52608.422500000001</v>
      </c>
      <c r="G17" s="97">
        <v>256.28602848815262</v>
      </c>
      <c r="H17" s="98">
        <v>187.02264870204223</v>
      </c>
      <c r="I17" s="82"/>
    </row>
    <row r="18" spans="1:9" ht="18" customHeight="1">
      <c r="A18" s="83"/>
      <c r="B18" s="22" t="s">
        <v>21</v>
      </c>
      <c r="C18" s="13">
        <v>14408.7</v>
      </c>
      <c r="D18" s="193">
        <v>17393</v>
      </c>
      <c r="E18" s="10">
        <v>24870.788210000002</v>
      </c>
      <c r="F18" s="26">
        <v>24777.028589999998</v>
      </c>
      <c r="G18" s="97">
        <v>171.95918699255986</v>
      </c>
      <c r="H18" s="98">
        <v>142.45384272712715</v>
      </c>
      <c r="I18" s="82"/>
    </row>
    <row r="19" spans="1:9" ht="18" customHeight="1">
      <c r="A19" s="83"/>
      <c r="B19" s="22" t="s">
        <v>22</v>
      </c>
      <c r="C19" s="13">
        <v>39541.1</v>
      </c>
      <c r="D19" s="193">
        <v>41846</v>
      </c>
      <c r="E19" s="10">
        <v>66288.358959999998</v>
      </c>
      <c r="F19" s="26">
        <v>68768.050180000006</v>
      </c>
      <c r="G19" s="97">
        <v>173.91526678163655</v>
      </c>
      <c r="H19" s="98">
        <v>164.33601447882202</v>
      </c>
      <c r="I19" s="82"/>
    </row>
    <row r="20" spans="1:9" ht="18" customHeight="1">
      <c r="A20" s="83"/>
      <c r="B20" s="22" t="s">
        <v>23</v>
      </c>
      <c r="C20" s="13">
        <v>40657.300000000003</v>
      </c>
      <c r="D20" s="193">
        <v>52032.7</v>
      </c>
      <c r="E20" s="10">
        <v>76475.44537999999</v>
      </c>
      <c r="F20" s="26">
        <v>86936.957549999992</v>
      </c>
      <c r="G20" s="97">
        <v>213.8284518693998</v>
      </c>
      <c r="H20" s="98">
        <v>167.0812522849543</v>
      </c>
      <c r="I20" s="82"/>
    </row>
    <row r="21" spans="1:9" ht="18" customHeight="1">
      <c r="A21" s="83"/>
      <c r="B21" s="22" t="s">
        <v>24</v>
      </c>
      <c r="C21" s="13">
        <v>25351.9</v>
      </c>
      <c r="D21" s="193">
        <v>25034</v>
      </c>
      <c r="E21" s="10">
        <v>35820.581299999998</v>
      </c>
      <c r="F21" s="26">
        <v>42018.081479999993</v>
      </c>
      <c r="G21" s="97">
        <v>165.73950238131917</v>
      </c>
      <c r="H21" s="98">
        <v>167.84373021171325</v>
      </c>
      <c r="I21" s="82"/>
    </row>
    <row r="22" spans="1:9" ht="18" customHeight="1">
      <c r="A22" s="83"/>
      <c r="B22" s="22" t="s">
        <v>25</v>
      </c>
      <c r="C22" s="13">
        <v>24935.4</v>
      </c>
      <c r="D22" s="192">
        <v>27787.200000000001</v>
      </c>
      <c r="E22" s="10">
        <v>43963.177640000002</v>
      </c>
      <c r="F22" s="26">
        <v>48904.89028</v>
      </c>
      <c r="G22" s="97" t="s">
        <v>138</v>
      </c>
      <c r="H22" s="98" t="s">
        <v>138</v>
      </c>
      <c r="I22" s="82"/>
    </row>
    <row r="23" spans="1:9" ht="18" customHeight="1">
      <c r="A23" s="83"/>
      <c r="B23" s="22" t="s">
        <v>26</v>
      </c>
      <c r="C23" s="13">
        <v>17701.400000000001</v>
      </c>
      <c r="D23" s="192">
        <v>25017.8</v>
      </c>
      <c r="E23" s="10">
        <v>34103.123299999999</v>
      </c>
      <c r="F23" s="26">
        <v>38880.952530000002</v>
      </c>
      <c r="G23" s="97">
        <v>219.64926831356047</v>
      </c>
      <c r="H23" s="98">
        <v>155.41345208448629</v>
      </c>
      <c r="I23" s="82"/>
    </row>
    <row r="24" spans="1:9" ht="18" customHeight="1">
      <c r="A24" s="83"/>
      <c r="B24" s="22" t="s">
        <v>27</v>
      </c>
      <c r="C24" s="13">
        <v>24336.400000000001</v>
      </c>
      <c r="D24" s="192">
        <v>26745.599999999999</v>
      </c>
      <c r="E24" s="10">
        <v>40228.419860000002</v>
      </c>
      <c r="F24" s="26">
        <v>43896.338739999999</v>
      </c>
      <c r="G24" s="97">
        <v>180.37348121105273</v>
      </c>
      <c r="H24" s="98">
        <v>164.12531912633219</v>
      </c>
      <c r="I24" s="82"/>
    </row>
    <row r="25" spans="1:9" ht="18" customHeight="1">
      <c r="A25" s="83"/>
      <c r="B25" s="22" t="s">
        <v>28</v>
      </c>
      <c r="C25" s="13">
        <v>13661.4</v>
      </c>
      <c r="D25" s="192">
        <v>15172.1</v>
      </c>
      <c r="E25" s="10">
        <v>22283.206160000002</v>
      </c>
      <c r="F25" s="26">
        <v>25194.30097</v>
      </c>
      <c r="G25" s="97">
        <v>184.4197007200176</v>
      </c>
      <c r="H25" s="98">
        <v>166.05697155228717</v>
      </c>
      <c r="I25" s="82"/>
    </row>
    <row r="26" spans="1:9" ht="18" customHeight="1">
      <c r="A26" s="83"/>
      <c r="B26" s="22" t="s">
        <v>29</v>
      </c>
      <c r="C26" s="13">
        <v>21387.9</v>
      </c>
      <c r="D26" s="192">
        <v>28090.5</v>
      </c>
      <c r="E26" s="10">
        <v>43174.399380000003</v>
      </c>
      <c r="F26" s="26">
        <v>48398.230389999997</v>
      </c>
      <c r="G26" s="97">
        <v>226.28816256441772</v>
      </c>
      <c r="H26" s="98">
        <v>172.29375698526323</v>
      </c>
      <c r="I26" s="82"/>
    </row>
    <row r="27" spans="1:9" ht="18" customHeight="1">
      <c r="A27" s="83"/>
      <c r="B27" s="22" t="s">
        <v>30</v>
      </c>
      <c r="C27" s="13">
        <v>17543.5</v>
      </c>
      <c r="D27" s="192">
        <v>15987.3</v>
      </c>
      <c r="E27" s="10">
        <v>23777.271199999999</v>
      </c>
      <c r="F27" s="26">
        <v>27558.83152</v>
      </c>
      <c r="G27" s="97">
        <v>157.08878508918158</v>
      </c>
      <c r="H27" s="98">
        <v>172.37979819512074</v>
      </c>
      <c r="I27" s="82"/>
    </row>
    <row r="28" spans="1:9" ht="18" customHeight="1">
      <c r="A28" s="83"/>
      <c r="B28" s="22" t="s">
        <v>31</v>
      </c>
      <c r="C28" s="13">
        <v>42809.1</v>
      </c>
      <c r="D28" s="192">
        <v>45847.199999999997</v>
      </c>
      <c r="E28" s="10">
        <v>66064.234200000006</v>
      </c>
      <c r="F28" s="26">
        <v>66878.641109999997</v>
      </c>
      <c r="G28" s="97">
        <v>156.22537051472253</v>
      </c>
      <c r="H28" s="98">
        <v>145.87304791125101</v>
      </c>
      <c r="I28" s="82"/>
    </row>
    <row r="29" spans="1:9" ht="18" customHeight="1">
      <c r="A29" s="83"/>
      <c r="B29" s="22" t="s">
        <v>32</v>
      </c>
      <c r="C29" s="10">
        <v>540625.30000000005</v>
      </c>
      <c r="D29" s="2">
        <v>647865.1</v>
      </c>
      <c r="E29" s="10">
        <v>1141372.4759200001</v>
      </c>
      <c r="F29" s="15">
        <v>1286646.9607200001</v>
      </c>
      <c r="G29" s="97" t="s">
        <v>138</v>
      </c>
      <c r="H29" s="98" t="s">
        <v>138</v>
      </c>
      <c r="I29" s="82"/>
    </row>
    <row r="30" spans="1:9">
      <c r="B30" s="211" t="s">
        <v>120</v>
      </c>
      <c r="C30" s="212"/>
      <c r="D30" s="212"/>
      <c r="E30" s="212"/>
      <c r="F30" s="212"/>
      <c r="G30" s="212"/>
      <c r="H30" s="213"/>
    </row>
  </sheetData>
  <mergeCells count="4">
    <mergeCell ref="G2:H3"/>
    <mergeCell ref="B5:B6"/>
    <mergeCell ref="F5:H5"/>
    <mergeCell ref="C6:F6"/>
  </mergeCells>
  <hyperlinks>
    <hyperlink ref="G2:H3" location="'SPIS TABLIC'!A1" display="'SPIS TABLIC'!A1" xr:uid="{00000000-0004-0000-1300-000000000000}"/>
  </hyperlinks>
  <pageMargins left="0.7" right="0.7" top="0.75" bottom="0.75" header="0.3" footer="0.3"/>
  <pageSetup paperSize="9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0"/>
  <sheetViews>
    <sheetView zoomScaleNormal="100" workbookViewId="0">
      <selection activeCell="E33" sqref="E33"/>
    </sheetView>
  </sheetViews>
  <sheetFormatPr defaultColWidth="9.140625" defaultRowHeight="14.25"/>
  <cols>
    <col min="1" max="1" width="9.140625" style="77"/>
    <col min="2" max="2" width="33" style="77" customWidth="1"/>
    <col min="3" max="6" width="12.7109375" style="77" customWidth="1"/>
    <col min="7" max="7" width="13.7109375" style="77" customWidth="1"/>
    <col min="8" max="8" width="12.7109375" style="77" customWidth="1"/>
    <col min="9" max="9" width="12.140625" style="77" customWidth="1"/>
    <col min="10" max="16384" width="9.140625" style="77"/>
  </cols>
  <sheetData>
    <row r="1" spans="1:9">
      <c r="D1" s="195"/>
      <c r="H1" s="196"/>
      <c r="I1" s="196"/>
    </row>
    <row r="2" spans="1:9" ht="15" customHeight="1">
      <c r="A2" s="1" t="s">
        <v>84</v>
      </c>
      <c r="B2" s="12" t="s">
        <v>92</v>
      </c>
      <c r="C2" s="75"/>
      <c r="D2" s="76"/>
      <c r="E2" s="75"/>
      <c r="G2" s="262" t="s">
        <v>111</v>
      </c>
      <c r="H2" s="262"/>
    </row>
    <row r="3" spans="1:9" ht="15" customHeight="1">
      <c r="B3" s="88" t="s">
        <v>93</v>
      </c>
      <c r="C3" s="78"/>
      <c r="D3" s="79"/>
      <c r="E3" s="78"/>
      <c r="G3" s="262"/>
      <c r="H3" s="262"/>
    </row>
    <row r="4" spans="1:9" ht="15" customHeight="1">
      <c r="B4" s="80"/>
      <c r="C4" s="80"/>
      <c r="D4" s="81"/>
      <c r="E4" s="80"/>
    </row>
    <row r="5" spans="1:9" ht="18" customHeight="1">
      <c r="B5" s="263" t="s">
        <v>118</v>
      </c>
      <c r="C5" s="20">
        <v>2010</v>
      </c>
      <c r="D5" s="25">
        <v>2015</v>
      </c>
      <c r="E5" s="24">
        <v>2019</v>
      </c>
      <c r="F5" s="265">
        <v>2020</v>
      </c>
      <c r="G5" s="266"/>
      <c r="H5" s="266"/>
      <c r="I5" s="82"/>
    </row>
    <row r="6" spans="1:9" ht="33" customHeight="1" thickBot="1">
      <c r="A6" s="82"/>
      <c r="B6" s="264"/>
      <c r="C6" s="285" t="s">
        <v>134</v>
      </c>
      <c r="D6" s="286"/>
      <c r="E6" s="286"/>
      <c r="F6" s="286"/>
      <c r="G6" s="33" t="s">
        <v>35</v>
      </c>
      <c r="H6" s="34" t="s">
        <v>36</v>
      </c>
      <c r="I6" s="82"/>
    </row>
    <row r="7" spans="1:9" ht="21.75" customHeight="1">
      <c r="A7" s="83"/>
      <c r="B7" s="23" t="s">
        <v>12</v>
      </c>
      <c r="C7" s="16">
        <v>607928.80000000005</v>
      </c>
      <c r="D7" s="17">
        <v>807498</v>
      </c>
      <c r="E7" s="190">
        <v>1048591.99963</v>
      </c>
      <c r="F7" s="235">
        <v>1216155.5603600002</v>
      </c>
      <c r="G7" s="72">
        <v>200</v>
      </c>
      <c r="H7" s="47">
        <v>150.6</v>
      </c>
      <c r="I7" s="82"/>
    </row>
    <row r="8" spans="1:9" ht="12" customHeight="1">
      <c r="A8" s="83"/>
      <c r="B8" s="71" t="s">
        <v>8</v>
      </c>
      <c r="C8" s="16"/>
      <c r="D8" s="17"/>
      <c r="E8" s="193"/>
      <c r="F8" s="15"/>
      <c r="G8" s="194"/>
      <c r="H8" s="19"/>
      <c r="I8" s="82"/>
    </row>
    <row r="9" spans="1:9" ht="18" customHeight="1">
      <c r="A9" s="83"/>
      <c r="B9" s="22" t="s">
        <v>11</v>
      </c>
      <c r="C9" s="13">
        <v>6336.3</v>
      </c>
      <c r="D9" s="2">
        <v>9762.5</v>
      </c>
      <c r="E9" s="193">
        <v>17079.142329999999</v>
      </c>
      <c r="F9" s="15">
        <v>15702.255449999999</v>
      </c>
      <c r="G9" s="198">
        <v>247.81426779035081</v>
      </c>
      <c r="H9" s="26">
        <v>160.84256542893723</v>
      </c>
      <c r="I9" s="82"/>
    </row>
    <row r="10" spans="1:9" ht="18" customHeight="1">
      <c r="A10" s="83"/>
      <c r="B10" s="22" t="s">
        <v>13</v>
      </c>
      <c r="C10" s="13">
        <v>10743.1</v>
      </c>
      <c r="D10" s="10">
        <v>14123.4</v>
      </c>
      <c r="E10" s="193">
        <v>16599.577430000001</v>
      </c>
      <c r="F10" s="15">
        <v>17797.66678</v>
      </c>
      <c r="G10" s="199" t="s">
        <v>138</v>
      </c>
      <c r="H10" s="45" t="s">
        <v>138</v>
      </c>
      <c r="I10" s="82"/>
    </row>
    <row r="11" spans="1:9" ht="18" customHeight="1">
      <c r="A11" s="83"/>
      <c r="B11" s="22" t="s">
        <v>14</v>
      </c>
      <c r="C11" s="13">
        <v>40440.800000000003</v>
      </c>
      <c r="D11" s="10">
        <v>54881.3</v>
      </c>
      <c r="E11" s="193">
        <v>24733.518649999998</v>
      </c>
      <c r="F11" s="15">
        <v>22752.423920000001</v>
      </c>
      <c r="G11" s="199" t="s">
        <v>138</v>
      </c>
      <c r="H11" s="45" t="s">
        <v>138</v>
      </c>
      <c r="I11" s="82"/>
    </row>
    <row r="12" spans="1:9" ht="18" customHeight="1">
      <c r="A12" s="83"/>
      <c r="B12" s="22" t="s">
        <v>15</v>
      </c>
      <c r="C12" s="13">
        <v>33842.9</v>
      </c>
      <c r="D12" s="10">
        <v>40297.300000000003</v>
      </c>
      <c r="E12" s="193">
        <v>46193.796649999997</v>
      </c>
      <c r="F12" s="15">
        <v>54229.542930000003</v>
      </c>
      <c r="G12" s="199">
        <v>160.23905436590834</v>
      </c>
      <c r="H12" s="45">
        <v>134.57363875495381</v>
      </c>
      <c r="I12" s="82"/>
    </row>
    <row r="13" spans="1:9" ht="18" customHeight="1">
      <c r="A13" s="83"/>
      <c r="B13" s="22" t="s">
        <v>16</v>
      </c>
      <c r="C13" s="13">
        <v>4327.7</v>
      </c>
      <c r="D13" s="2">
        <v>6835.6</v>
      </c>
      <c r="E13" s="193">
        <v>9897.6218800000006</v>
      </c>
      <c r="F13" s="15">
        <v>8843.2619600000016</v>
      </c>
      <c r="G13" s="199">
        <v>204.3409191949535</v>
      </c>
      <c r="H13" s="45">
        <v>129.3706764585406</v>
      </c>
      <c r="I13" s="82"/>
    </row>
    <row r="14" spans="1:9" ht="18" customHeight="1">
      <c r="A14" s="83"/>
      <c r="B14" s="22" t="s">
        <v>17</v>
      </c>
      <c r="C14" s="13">
        <v>11054.4</v>
      </c>
      <c r="D14" s="2">
        <v>14362.4</v>
      </c>
      <c r="E14" s="193">
        <v>15390.595880000001</v>
      </c>
      <c r="F14" s="15">
        <v>18107.592499999999</v>
      </c>
      <c r="G14" s="199" t="s">
        <v>138</v>
      </c>
      <c r="H14" s="45" t="s">
        <v>138</v>
      </c>
      <c r="I14" s="82"/>
    </row>
    <row r="15" spans="1:9" ht="18" customHeight="1">
      <c r="A15" s="83"/>
      <c r="B15" s="22" t="s">
        <v>18</v>
      </c>
      <c r="C15" s="42">
        <v>29751</v>
      </c>
      <c r="D15" s="10">
        <v>42491.9</v>
      </c>
      <c r="E15" s="193">
        <v>53548.870320000002</v>
      </c>
      <c r="F15" s="15">
        <v>58911.880440000001</v>
      </c>
      <c r="G15" s="199">
        <v>198.01647151356258</v>
      </c>
      <c r="H15" s="45">
        <v>138.6426129215215</v>
      </c>
      <c r="I15" s="82"/>
    </row>
    <row r="16" spans="1:9" ht="18" customHeight="1">
      <c r="A16" s="83"/>
      <c r="B16" s="22" t="s">
        <v>19</v>
      </c>
      <c r="C16" s="13">
        <v>12446.1</v>
      </c>
      <c r="D16" s="2">
        <v>18972.7</v>
      </c>
      <c r="E16" s="193">
        <v>25207.41361</v>
      </c>
      <c r="F16" s="15">
        <v>28906.410929999998</v>
      </c>
      <c r="G16" s="199">
        <v>232.25276134692794</v>
      </c>
      <c r="H16" s="45">
        <v>152.35791916806778</v>
      </c>
      <c r="I16" s="82"/>
    </row>
    <row r="17" spans="1:9" ht="18" customHeight="1">
      <c r="A17" s="83"/>
      <c r="B17" s="22" t="s">
        <v>20</v>
      </c>
      <c r="C17" s="13">
        <v>7571.6</v>
      </c>
      <c r="D17" s="2">
        <v>13380.1</v>
      </c>
      <c r="E17" s="193">
        <v>18731.43304</v>
      </c>
      <c r="F17" s="15">
        <v>21861.841479999999</v>
      </c>
      <c r="G17" s="199">
        <v>288.73476517512813</v>
      </c>
      <c r="H17" s="45">
        <v>163.39071815606758</v>
      </c>
      <c r="I17" s="82"/>
    </row>
    <row r="18" spans="1:9" ht="18" customHeight="1">
      <c r="A18" s="83"/>
      <c r="B18" s="22" t="s">
        <v>21</v>
      </c>
      <c r="C18" s="13">
        <v>7246.9</v>
      </c>
      <c r="D18" s="10">
        <v>9803</v>
      </c>
      <c r="E18" s="193">
        <v>10131.014130000001</v>
      </c>
      <c r="F18" s="15">
        <v>10980.10161</v>
      </c>
      <c r="G18" s="199">
        <v>151.51446287378053</v>
      </c>
      <c r="H18" s="45">
        <v>112.00756513312251</v>
      </c>
      <c r="I18" s="82"/>
    </row>
    <row r="19" spans="1:9" ht="18" customHeight="1">
      <c r="A19" s="83"/>
      <c r="B19" s="22" t="s">
        <v>22</v>
      </c>
      <c r="C19" s="13">
        <v>17722.099999999999</v>
      </c>
      <c r="D19" s="10">
        <v>25570.3</v>
      </c>
      <c r="E19" s="193">
        <v>31320.569179999999</v>
      </c>
      <c r="F19" s="15">
        <v>33987.89602</v>
      </c>
      <c r="G19" s="199">
        <v>191.78255409911918</v>
      </c>
      <c r="H19" s="45">
        <v>132.91942613109742</v>
      </c>
      <c r="I19" s="82"/>
    </row>
    <row r="20" spans="1:9" ht="18" customHeight="1">
      <c r="A20" s="83"/>
      <c r="B20" s="22" t="s">
        <v>23</v>
      </c>
      <c r="C20" s="13">
        <v>19217.400000000001</v>
      </c>
      <c r="D20" s="10">
        <v>31546.1</v>
      </c>
      <c r="E20" s="193">
        <v>39558.127590000004</v>
      </c>
      <c r="F20" s="15">
        <v>43054.046609999998</v>
      </c>
      <c r="G20" s="199">
        <v>224.03679275031999</v>
      </c>
      <c r="H20" s="45">
        <v>136.4797759786471</v>
      </c>
      <c r="I20" s="82"/>
    </row>
    <row r="21" spans="1:9" ht="18" customHeight="1">
      <c r="A21" s="83"/>
      <c r="B21" s="22" t="s">
        <v>24</v>
      </c>
      <c r="C21" s="42">
        <v>8062</v>
      </c>
      <c r="D21" s="10">
        <v>11517.2</v>
      </c>
      <c r="E21" s="193">
        <v>13859.864449999999</v>
      </c>
      <c r="F21" s="15">
        <v>16998.094739999997</v>
      </c>
      <c r="G21" s="199">
        <v>210.84215752914906</v>
      </c>
      <c r="H21" s="45">
        <v>147.58877800159757</v>
      </c>
      <c r="I21" s="82"/>
    </row>
    <row r="22" spans="1:9" ht="18" customHeight="1">
      <c r="A22" s="83"/>
      <c r="B22" s="22" t="s">
        <v>25</v>
      </c>
      <c r="C22" s="13">
        <v>12049.2</v>
      </c>
      <c r="D22" s="2">
        <v>16557.599999999999</v>
      </c>
      <c r="E22" s="193">
        <v>22847.571780000002</v>
      </c>
      <c r="F22" s="15">
        <v>25200.817870000003</v>
      </c>
      <c r="G22" s="199" t="s">
        <v>138</v>
      </c>
      <c r="H22" s="45" t="s">
        <v>138</v>
      </c>
      <c r="I22" s="82"/>
    </row>
    <row r="23" spans="1:9" ht="18" customHeight="1">
      <c r="A23" s="83"/>
      <c r="B23" s="22" t="s">
        <v>26</v>
      </c>
      <c r="C23" s="13">
        <v>5560.1</v>
      </c>
      <c r="D23" s="2">
        <v>8649.9</v>
      </c>
      <c r="E23" s="193">
        <v>12623.63032</v>
      </c>
      <c r="F23" s="15">
        <v>14890.2281</v>
      </c>
      <c r="G23" s="199">
        <v>267.80504127623601</v>
      </c>
      <c r="H23" s="45">
        <v>172.14335541451348</v>
      </c>
      <c r="I23" s="82"/>
    </row>
    <row r="24" spans="1:9" ht="18" customHeight="1">
      <c r="A24" s="83"/>
      <c r="B24" s="22" t="s">
        <v>27</v>
      </c>
      <c r="C24" s="13">
        <v>12369.8</v>
      </c>
      <c r="D24" s="2">
        <v>14832.7</v>
      </c>
      <c r="E24" s="193">
        <v>21286.41806</v>
      </c>
      <c r="F24" s="15">
        <v>21225.97697</v>
      </c>
      <c r="G24" s="199">
        <v>171.59515085126679</v>
      </c>
      <c r="H24" s="45">
        <v>143.1025839530227</v>
      </c>
      <c r="I24" s="82"/>
    </row>
    <row r="25" spans="1:9" ht="18" customHeight="1">
      <c r="A25" s="83"/>
      <c r="B25" s="22" t="s">
        <v>28</v>
      </c>
      <c r="C25" s="13">
        <v>6201.1</v>
      </c>
      <c r="D25" s="2">
        <v>8560.4</v>
      </c>
      <c r="E25" s="193">
        <v>10521.06367</v>
      </c>
      <c r="F25" s="15">
        <v>13003.963750000001</v>
      </c>
      <c r="G25" s="199">
        <v>209.70414523229749</v>
      </c>
      <c r="H25" s="45">
        <v>151.90836584739031</v>
      </c>
      <c r="I25" s="82"/>
    </row>
    <row r="26" spans="1:9" ht="18" customHeight="1">
      <c r="A26" s="83"/>
      <c r="B26" s="22" t="s">
        <v>29</v>
      </c>
      <c r="C26" s="13">
        <v>9576.4</v>
      </c>
      <c r="D26" s="2">
        <v>16171.4</v>
      </c>
      <c r="E26" s="193">
        <v>20827.56684</v>
      </c>
      <c r="F26" s="15">
        <v>22822.32</v>
      </c>
      <c r="G26" s="199">
        <v>238.31836598304164</v>
      </c>
      <c r="H26" s="45">
        <v>141.12766983687251</v>
      </c>
      <c r="I26" s="82"/>
    </row>
    <row r="27" spans="1:9" ht="18" customHeight="1">
      <c r="A27" s="83"/>
      <c r="B27" s="22" t="s">
        <v>30</v>
      </c>
      <c r="C27" s="13">
        <v>4654.3</v>
      </c>
      <c r="D27" s="2">
        <v>6190.4</v>
      </c>
      <c r="E27" s="193">
        <v>8172.6212300000007</v>
      </c>
      <c r="F27" s="15">
        <v>10627.98558</v>
      </c>
      <c r="G27" s="199">
        <v>228.34766946694452</v>
      </c>
      <c r="H27" s="45">
        <v>171.68495703024038</v>
      </c>
      <c r="I27" s="82"/>
    </row>
    <row r="28" spans="1:9" ht="18" customHeight="1">
      <c r="A28" s="83"/>
      <c r="B28" s="22" t="s">
        <v>31</v>
      </c>
      <c r="C28" s="13">
        <v>28551.5</v>
      </c>
      <c r="D28" s="2">
        <v>30511.3</v>
      </c>
      <c r="E28" s="193">
        <v>39408.499579999996</v>
      </c>
      <c r="F28" s="15">
        <v>35932.154009999998</v>
      </c>
      <c r="G28" s="199">
        <v>125.85031963294398</v>
      </c>
      <c r="H28" s="45">
        <v>117.76670941585576</v>
      </c>
      <c r="I28" s="82"/>
    </row>
    <row r="29" spans="1:9" ht="18" customHeight="1">
      <c r="A29" s="83"/>
      <c r="B29" s="22" t="s">
        <v>32</v>
      </c>
      <c r="C29" s="10">
        <v>320204.3</v>
      </c>
      <c r="D29" s="2">
        <v>412480.5</v>
      </c>
      <c r="E29" s="10">
        <v>590653.08300999994</v>
      </c>
      <c r="F29" s="15">
        <v>720319.09871000005</v>
      </c>
      <c r="G29" s="37" t="s">
        <v>138</v>
      </c>
      <c r="H29" s="45" t="s">
        <v>138</v>
      </c>
      <c r="I29" s="82"/>
    </row>
    <row r="30" spans="1:9">
      <c r="B30" s="211" t="s">
        <v>120</v>
      </c>
      <c r="C30" s="212"/>
      <c r="D30" s="212"/>
      <c r="E30" s="212"/>
      <c r="F30" s="212"/>
      <c r="G30" s="212"/>
      <c r="H30" s="213"/>
    </row>
  </sheetData>
  <mergeCells count="4">
    <mergeCell ref="G2:H3"/>
    <mergeCell ref="B5:B6"/>
    <mergeCell ref="F5:H5"/>
    <mergeCell ref="C6:F6"/>
  </mergeCells>
  <hyperlinks>
    <hyperlink ref="G2:H3" location="'SPIS TABLIC'!A1" display="'SPIS TABLIC'!A1" xr:uid="{00000000-0004-0000-1400-000000000000}"/>
  </hyperlinks>
  <pageMargins left="0.7" right="0.7" top="0.75" bottom="0.75" header="0.3" footer="0.3"/>
  <pageSetup paperSize="9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30"/>
  <sheetViews>
    <sheetView zoomScaleNormal="100" workbookViewId="0">
      <selection activeCell="J30" sqref="J30"/>
    </sheetView>
  </sheetViews>
  <sheetFormatPr defaultColWidth="9.140625" defaultRowHeight="14.25"/>
  <cols>
    <col min="1" max="1" width="9.140625" style="77"/>
    <col min="2" max="2" width="33" style="77" customWidth="1"/>
    <col min="3" max="8" width="12.7109375" style="77" customWidth="1"/>
    <col min="9" max="9" width="12.140625" style="77" customWidth="1"/>
    <col min="10" max="16384" width="9.140625" style="77"/>
  </cols>
  <sheetData>
    <row r="1" spans="1:9">
      <c r="D1" s="195"/>
      <c r="H1" s="196"/>
      <c r="I1" s="196"/>
    </row>
    <row r="2" spans="1:9" ht="15" customHeight="1">
      <c r="A2" s="1" t="s">
        <v>85</v>
      </c>
      <c r="B2" s="40" t="s">
        <v>94</v>
      </c>
      <c r="C2" s="75"/>
      <c r="D2" s="76"/>
      <c r="E2" s="75"/>
      <c r="G2" s="262" t="s">
        <v>111</v>
      </c>
      <c r="H2" s="262"/>
    </row>
    <row r="3" spans="1:9" ht="15" customHeight="1">
      <c r="B3" s="88" t="s">
        <v>95</v>
      </c>
      <c r="C3" s="78"/>
      <c r="D3" s="79"/>
      <c r="E3" s="78"/>
      <c r="G3" s="262"/>
      <c r="H3" s="262"/>
    </row>
    <row r="4" spans="1:9">
      <c r="B4" s="80"/>
      <c r="C4" s="80"/>
      <c r="D4" s="81"/>
      <c r="E4" s="80"/>
    </row>
    <row r="5" spans="1:9" ht="18" customHeight="1">
      <c r="B5" s="263" t="s">
        <v>118</v>
      </c>
      <c r="C5" s="20">
        <v>2010</v>
      </c>
      <c r="D5" s="25">
        <v>2015</v>
      </c>
      <c r="E5" s="24">
        <v>2019</v>
      </c>
      <c r="F5" s="265">
        <v>2020</v>
      </c>
      <c r="G5" s="266"/>
      <c r="H5" s="266"/>
      <c r="I5" s="82"/>
    </row>
    <row r="6" spans="1:9" ht="33" customHeight="1" thickBot="1">
      <c r="A6" s="82"/>
      <c r="B6" s="264"/>
      <c r="C6" s="285" t="s">
        <v>134</v>
      </c>
      <c r="D6" s="286"/>
      <c r="E6" s="286"/>
      <c r="F6" s="286"/>
      <c r="G6" s="33" t="s">
        <v>35</v>
      </c>
      <c r="H6" s="34" t="s">
        <v>36</v>
      </c>
      <c r="I6" s="82"/>
    </row>
    <row r="7" spans="1:9" ht="21.75" customHeight="1">
      <c r="A7" s="83"/>
      <c r="B7" s="23" t="s">
        <v>12</v>
      </c>
      <c r="C7" s="16">
        <v>1231328.5</v>
      </c>
      <c r="D7" s="17">
        <v>1297884.8</v>
      </c>
      <c r="E7" s="190">
        <v>2118446.6667000004</v>
      </c>
      <c r="F7" s="235">
        <v>2247565.9157600002</v>
      </c>
      <c r="G7" s="200">
        <v>182.53178707063145</v>
      </c>
      <c r="H7" s="65">
        <v>173.17144909625262</v>
      </c>
      <c r="I7" s="82"/>
    </row>
    <row r="8" spans="1:9" ht="12" customHeight="1">
      <c r="A8" s="83"/>
      <c r="B8" s="71" t="s">
        <v>8</v>
      </c>
      <c r="C8" s="16"/>
      <c r="D8" s="17"/>
      <c r="E8" s="193"/>
      <c r="F8" s="15"/>
      <c r="G8" s="199"/>
      <c r="H8" s="45"/>
      <c r="I8" s="82"/>
    </row>
    <row r="9" spans="1:9" ht="15" customHeight="1">
      <c r="A9" s="83"/>
      <c r="B9" s="22" t="s">
        <v>11</v>
      </c>
      <c r="C9" s="13">
        <v>18828.2</v>
      </c>
      <c r="D9" s="2">
        <v>17404.7</v>
      </c>
      <c r="E9" s="193">
        <v>34214.423710000003</v>
      </c>
      <c r="F9" s="15">
        <v>32230.962350000002</v>
      </c>
      <c r="G9" s="199">
        <v>171.1845123272538</v>
      </c>
      <c r="H9" s="45">
        <v>185.18539446241533</v>
      </c>
      <c r="I9" s="82"/>
    </row>
    <row r="10" spans="1:9" ht="15" customHeight="1">
      <c r="A10" s="83"/>
      <c r="B10" s="22" t="s">
        <v>13</v>
      </c>
      <c r="C10" s="13">
        <v>28312.7</v>
      </c>
      <c r="D10" s="10">
        <v>25699.3</v>
      </c>
      <c r="E10" s="193">
        <v>37334.045859999998</v>
      </c>
      <c r="F10" s="15">
        <v>38337.610260000001</v>
      </c>
      <c r="G10" s="199" t="s">
        <v>138</v>
      </c>
      <c r="H10" s="45" t="s">
        <v>138</v>
      </c>
      <c r="I10" s="82"/>
    </row>
    <row r="11" spans="1:9" ht="15" customHeight="1">
      <c r="A11" s="83"/>
      <c r="B11" s="22" t="s">
        <v>14</v>
      </c>
      <c r="C11" s="13">
        <v>76597.8</v>
      </c>
      <c r="D11" s="10">
        <v>72180.399999999994</v>
      </c>
      <c r="E11" s="193">
        <v>56107.425600000002</v>
      </c>
      <c r="F11" s="15">
        <v>54116.440119999999</v>
      </c>
      <c r="G11" s="199" t="s">
        <v>138</v>
      </c>
      <c r="H11" s="45" t="s">
        <v>138</v>
      </c>
      <c r="I11" s="82"/>
    </row>
    <row r="12" spans="1:9" ht="15" customHeight="1">
      <c r="A12" s="83"/>
      <c r="B12" s="22" t="s">
        <v>15</v>
      </c>
      <c r="C12" s="13">
        <v>50931.8</v>
      </c>
      <c r="D12" s="10">
        <v>49106.7</v>
      </c>
      <c r="E12" s="193">
        <v>71602.716390000001</v>
      </c>
      <c r="F12" s="15">
        <v>77447.75</v>
      </c>
      <c r="G12" s="199">
        <v>152.06167855838589</v>
      </c>
      <c r="H12" s="45">
        <v>157.71320410453157</v>
      </c>
      <c r="I12" s="82"/>
    </row>
    <row r="13" spans="1:9" ht="15" customHeight="1">
      <c r="A13" s="83"/>
      <c r="B13" s="22" t="s">
        <v>16</v>
      </c>
      <c r="C13" s="13">
        <v>20807.900000000001</v>
      </c>
      <c r="D13" s="2">
        <v>14414.7</v>
      </c>
      <c r="E13" s="193">
        <v>28553.107820000001</v>
      </c>
      <c r="F13" s="15">
        <v>24835.540209999999</v>
      </c>
      <c r="G13" s="199">
        <v>119.3563031829257</v>
      </c>
      <c r="H13" s="45">
        <v>172.293146648907</v>
      </c>
      <c r="I13" s="82"/>
    </row>
    <row r="14" spans="1:9" ht="15" customHeight="1">
      <c r="A14" s="83"/>
      <c r="B14" s="22" t="s">
        <v>17</v>
      </c>
      <c r="C14" s="42">
        <v>24403</v>
      </c>
      <c r="D14" s="10">
        <v>27409</v>
      </c>
      <c r="E14" s="193">
        <v>35325.870109999996</v>
      </c>
      <c r="F14" s="15">
        <v>44143.766280000003</v>
      </c>
      <c r="G14" s="199" t="s">
        <v>138</v>
      </c>
      <c r="H14" s="45" t="s">
        <v>138</v>
      </c>
      <c r="I14" s="82"/>
    </row>
    <row r="15" spans="1:9" ht="15" customHeight="1">
      <c r="A15" s="83"/>
      <c r="B15" s="22" t="s">
        <v>18</v>
      </c>
      <c r="C15" s="42">
        <v>56577.599999999999</v>
      </c>
      <c r="D15" s="10">
        <v>67945.5</v>
      </c>
      <c r="E15" s="193">
        <v>101693.95143</v>
      </c>
      <c r="F15" s="15">
        <v>123643.95368999999</v>
      </c>
      <c r="G15" s="199">
        <v>218.53870381564434</v>
      </c>
      <c r="H15" s="45">
        <v>181.97519142548072</v>
      </c>
      <c r="I15" s="82"/>
    </row>
    <row r="16" spans="1:9" ht="15" customHeight="1">
      <c r="A16" s="83"/>
      <c r="B16" s="22" t="s">
        <v>19</v>
      </c>
      <c r="C16" s="13">
        <v>40718.199999999997</v>
      </c>
      <c r="D16" s="2">
        <v>37361.800000000003</v>
      </c>
      <c r="E16" s="193">
        <v>56883.321020000003</v>
      </c>
      <c r="F16" s="15">
        <v>60920.457439999998</v>
      </c>
      <c r="G16" s="199">
        <v>149.6148096919805</v>
      </c>
      <c r="H16" s="45">
        <v>163.05546692075862</v>
      </c>
      <c r="I16" s="82"/>
    </row>
    <row r="17" spans="1:9" ht="15" customHeight="1">
      <c r="A17" s="83"/>
      <c r="B17" s="22" t="s">
        <v>20</v>
      </c>
      <c r="C17" s="13">
        <v>22340.799999999999</v>
      </c>
      <c r="D17" s="2">
        <v>29531.9</v>
      </c>
      <c r="E17" s="193">
        <v>45970.70579</v>
      </c>
      <c r="F17" s="15">
        <v>50620.26455</v>
      </c>
      <c r="G17" s="199">
        <v>226.58214813256464</v>
      </c>
      <c r="H17" s="45">
        <v>171.4087632356875</v>
      </c>
      <c r="I17" s="82"/>
    </row>
    <row r="18" spans="1:9" ht="15" customHeight="1">
      <c r="A18" s="83"/>
      <c r="B18" s="22" t="s">
        <v>21</v>
      </c>
      <c r="C18" s="13">
        <v>15768.1</v>
      </c>
      <c r="D18" s="10">
        <v>17335</v>
      </c>
      <c r="E18" s="193">
        <v>25801.157609999998</v>
      </c>
      <c r="F18" s="15">
        <v>22475.452949999999</v>
      </c>
      <c r="G18" s="199">
        <v>142.53748359028671</v>
      </c>
      <c r="H18" s="45">
        <v>129.65360801845975</v>
      </c>
      <c r="I18" s="82"/>
    </row>
    <row r="19" spans="1:9" ht="15" customHeight="1">
      <c r="A19" s="83"/>
      <c r="B19" s="22" t="s">
        <v>22</v>
      </c>
      <c r="C19" s="13">
        <v>42886.2</v>
      </c>
      <c r="D19" s="10">
        <v>39547.9</v>
      </c>
      <c r="E19" s="193">
        <v>63061.512470000001</v>
      </c>
      <c r="F19" s="15">
        <v>66340.312950000007</v>
      </c>
      <c r="G19" s="199">
        <v>154.68918428305611</v>
      </c>
      <c r="H19" s="45">
        <v>167.74673990275087</v>
      </c>
      <c r="I19" s="82"/>
    </row>
    <row r="20" spans="1:9" ht="15" customHeight="1">
      <c r="A20" s="83"/>
      <c r="B20" s="22" t="s">
        <v>23</v>
      </c>
      <c r="C20" s="13">
        <v>46077.3</v>
      </c>
      <c r="D20" s="10">
        <v>51410.1</v>
      </c>
      <c r="E20" s="193">
        <v>72684.578819999995</v>
      </c>
      <c r="F20" s="15">
        <v>82676.107010000007</v>
      </c>
      <c r="G20" s="199">
        <v>179.42914843100618</v>
      </c>
      <c r="H20" s="45">
        <v>160.81685701836801</v>
      </c>
      <c r="I20" s="82"/>
    </row>
    <row r="21" spans="1:9" ht="15" customHeight="1">
      <c r="A21" s="83"/>
      <c r="B21" s="22" t="s">
        <v>24</v>
      </c>
      <c r="C21" s="42">
        <v>28020.799999999999</v>
      </c>
      <c r="D21" s="10">
        <v>24030.400000000001</v>
      </c>
      <c r="E21" s="193">
        <v>32769.868589999998</v>
      </c>
      <c r="F21" s="15">
        <v>37070.460350000001</v>
      </c>
      <c r="G21" s="199">
        <v>132.29622405498773</v>
      </c>
      <c r="H21" s="45">
        <v>154.26484931586657</v>
      </c>
      <c r="I21" s="82"/>
    </row>
    <row r="22" spans="1:9" ht="15" customHeight="1">
      <c r="A22" s="83"/>
      <c r="B22" s="22" t="s">
        <v>25</v>
      </c>
      <c r="C22" s="13">
        <v>27941.1</v>
      </c>
      <c r="D22" s="2">
        <v>28025.4</v>
      </c>
      <c r="E22" s="193">
        <v>47016.66663</v>
      </c>
      <c r="F22" s="15">
        <v>48643.409919999998</v>
      </c>
      <c r="G22" s="199" t="s">
        <v>138</v>
      </c>
      <c r="H22" s="45" t="s">
        <v>138</v>
      </c>
      <c r="I22" s="82"/>
    </row>
    <row r="23" spans="1:9" ht="15" customHeight="1">
      <c r="A23" s="83"/>
      <c r="B23" s="22" t="s">
        <v>26</v>
      </c>
      <c r="C23" s="13">
        <v>20910.599999999999</v>
      </c>
      <c r="D23" s="2">
        <v>27447.1</v>
      </c>
      <c r="E23" s="193">
        <v>32315.26658</v>
      </c>
      <c r="F23" s="15">
        <v>36133.756289999998</v>
      </c>
      <c r="G23" s="199">
        <v>172.80114530429543</v>
      </c>
      <c r="H23" s="45">
        <v>131.64872168644411</v>
      </c>
      <c r="I23" s="82"/>
    </row>
    <row r="24" spans="1:9" ht="15" customHeight="1">
      <c r="A24" s="83"/>
      <c r="B24" s="22" t="s">
        <v>27</v>
      </c>
      <c r="C24" s="13">
        <v>27921.1</v>
      </c>
      <c r="D24" s="2">
        <v>25878.3</v>
      </c>
      <c r="E24" s="193">
        <v>40316.876929999999</v>
      </c>
      <c r="F24" s="15">
        <v>39824.420869999994</v>
      </c>
      <c r="G24" s="199">
        <v>142.63199111066541</v>
      </c>
      <c r="H24" s="45">
        <v>153.89117859364794</v>
      </c>
      <c r="I24" s="82"/>
    </row>
    <row r="25" spans="1:9" ht="15" customHeight="1">
      <c r="A25" s="83"/>
      <c r="B25" s="22" t="s">
        <v>28</v>
      </c>
      <c r="C25" s="13">
        <v>15107.9</v>
      </c>
      <c r="D25" s="2">
        <v>14900.9</v>
      </c>
      <c r="E25" s="193">
        <v>22954.988359999999</v>
      </c>
      <c r="F25" s="15">
        <v>21814.009730000002</v>
      </c>
      <c r="G25" s="199">
        <v>144.3880998020903</v>
      </c>
      <c r="H25" s="45">
        <v>146.39390728076827</v>
      </c>
      <c r="I25" s="82"/>
    </row>
    <row r="26" spans="1:9" ht="15" customHeight="1">
      <c r="A26" s="83"/>
      <c r="B26" s="22" t="s">
        <v>29</v>
      </c>
      <c r="C26" s="13">
        <v>31251.5</v>
      </c>
      <c r="D26" s="2">
        <v>26078.7</v>
      </c>
      <c r="E26" s="193">
        <v>40430.391490000002</v>
      </c>
      <c r="F26" s="15">
        <v>44823.77749</v>
      </c>
      <c r="G26" s="199">
        <v>143.42920336623843</v>
      </c>
      <c r="H26" s="45">
        <v>171.87888004386721</v>
      </c>
      <c r="I26" s="82"/>
    </row>
    <row r="27" spans="1:9" ht="15" customHeight="1">
      <c r="A27" s="83"/>
      <c r="B27" s="22" t="s">
        <v>30</v>
      </c>
      <c r="C27" s="13">
        <v>17564.2</v>
      </c>
      <c r="D27" s="2">
        <v>16100.2</v>
      </c>
      <c r="E27" s="193">
        <v>26400.23546</v>
      </c>
      <c r="F27" s="15">
        <v>23975.214170000003</v>
      </c>
      <c r="G27" s="199">
        <v>136.50046213320277</v>
      </c>
      <c r="H27" s="45">
        <v>148.91252388169093</v>
      </c>
      <c r="I27" s="82"/>
    </row>
    <row r="28" spans="1:9" ht="15" customHeight="1">
      <c r="A28" s="83"/>
      <c r="B28" s="22" t="s">
        <v>31</v>
      </c>
      <c r="C28" s="13">
        <v>49521.8</v>
      </c>
      <c r="D28" s="10">
        <v>45834</v>
      </c>
      <c r="E28" s="193">
        <v>65578.359790000002</v>
      </c>
      <c r="F28" s="15">
        <v>65654.17422999999</v>
      </c>
      <c r="G28" s="199">
        <v>132.57630827231642</v>
      </c>
      <c r="H28" s="45">
        <v>143.24338750709077</v>
      </c>
      <c r="I28" s="82"/>
    </row>
    <row r="29" spans="1:9" ht="15" customHeight="1">
      <c r="A29" s="83"/>
      <c r="B29" s="22" t="s">
        <v>32</v>
      </c>
      <c r="C29" s="10">
        <v>568839.9</v>
      </c>
      <c r="D29" s="2">
        <v>640242.69999999995</v>
      </c>
      <c r="E29" s="10">
        <v>1181431.19624</v>
      </c>
      <c r="F29" s="15">
        <v>1251838.0749000001</v>
      </c>
      <c r="G29" s="37" t="s">
        <v>138</v>
      </c>
      <c r="H29" s="45" t="s">
        <v>138</v>
      </c>
      <c r="I29" s="82"/>
    </row>
    <row r="30" spans="1:9">
      <c r="B30" s="211" t="s">
        <v>120</v>
      </c>
      <c r="C30" s="212"/>
      <c r="D30" s="212"/>
      <c r="E30" s="212"/>
      <c r="F30" s="212"/>
      <c r="G30" s="212"/>
      <c r="H30" s="213"/>
    </row>
  </sheetData>
  <mergeCells count="4">
    <mergeCell ref="G2:H3"/>
    <mergeCell ref="B5:B6"/>
    <mergeCell ref="F5:H5"/>
    <mergeCell ref="C6:F6"/>
  </mergeCells>
  <hyperlinks>
    <hyperlink ref="G2:H3" location="'SPIS TABLIC'!A1" display="'SPIS TABLIC'!A1" xr:uid="{00000000-0004-0000-1500-000000000000}"/>
  </hyperlinks>
  <pageMargins left="0.7" right="0.7" top="0.75" bottom="0.75" header="0.3" footer="0.3"/>
  <pageSetup paperSize="9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3"/>
  <sheetViews>
    <sheetView zoomScaleNormal="100" workbookViewId="0">
      <selection activeCell="E40" sqref="E40"/>
    </sheetView>
  </sheetViews>
  <sheetFormatPr defaultColWidth="9.140625" defaultRowHeight="14.25"/>
  <cols>
    <col min="1" max="1" width="9.140625" style="77"/>
    <col min="2" max="2" width="33" style="77" customWidth="1"/>
    <col min="3" max="8" width="12.7109375" style="77" customWidth="1"/>
    <col min="9" max="9" width="12.140625" style="77" customWidth="1"/>
    <col min="10" max="16384" width="9.140625" style="77"/>
  </cols>
  <sheetData>
    <row r="1" spans="1:9">
      <c r="D1" s="195"/>
      <c r="H1" s="196"/>
      <c r="I1" s="196"/>
    </row>
    <row r="2" spans="1:9" ht="15" customHeight="1">
      <c r="A2" s="1" t="s">
        <v>86</v>
      </c>
      <c r="B2" s="12" t="s">
        <v>96</v>
      </c>
      <c r="C2" s="75"/>
      <c r="D2" s="76"/>
      <c r="E2" s="75"/>
      <c r="G2" s="262" t="s">
        <v>111</v>
      </c>
      <c r="H2" s="262"/>
    </row>
    <row r="3" spans="1:9" ht="15" customHeight="1">
      <c r="B3" s="70" t="s">
        <v>126</v>
      </c>
      <c r="C3" s="78"/>
      <c r="D3" s="79"/>
      <c r="E3" s="78"/>
      <c r="G3" s="262"/>
      <c r="H3" s="262"/>
    </row>
    <row r="4" spans="1:9">
      <c r="B4" s="80"/>
      <c r="C4" s="80"/>
      <c r="D4" s="81"/>
      <c r="E4" s="80"/>
    </row>
    <row r="5" spans="1:9" ht="18" customHeight="1">
      <c r="B5" s="263" t="s">
        <v>118</v>
      </c>
      <c r="C5" s="20">
        <v>2010</v>
      </c>
      <c r="D5" s="25">
        <v>2015</v>
      </c>
      <c r="E5" s="24">
        <v>2019</v>
      </c>
      <c r="F5" s="265">
        <v>2020</v>
      </c>
      <c r="G5" s="266"/>
      <c r="H5" s="266"/>
      <c r="I5" s="82"/>
    </row>
    <row r="6" spans="1:9" ht="33" customHeight="1" thickBot="1">
      <c r="A6" s="82"/>
      <c r="B6" s="264"/>
      <c r="C6" s="285" t="s">
        <v>134</v>
      </c>
      <c r="D6" s="286"/>
      <c r="E6" s="286"/>
      <c r="F6" s="286"/>
      <c r="G6" s="33" t="s">
        <v>35</v>
      </c>
      <c r="H6" s="34" t="s">
        <v>36</v>
      </c>
      <c r="I6" s="82"/>
    </row>
    <row r="7" spans="1:9" ht="21.75" customHeight="1">
      <c r="A7" s="83"/>
      <c r="B7" s="23" t="s">
        <v>12</v>
      </c>
      <c r="C7" s="16">
        <v>272140.79999999999</v>
      </c>
      <c r="D7" s="17">
        <v>138963.9</v>
      </c>
      <c r="E7" s="190">
        <v>390845.92952999996</v>
      </c>
      <c r="F7" s="235">
        <v>371952.97224999999</v>
      </c>
      <c r="G7" s="64">
        <v>136.67666599422063</v>
      </c>
      <c r="H7" s="65">
        <v>267.66158135314282</v>
      </c>
      <c r="I7" s="82"/>
    </row>
    <row r="8" spans="1:9" ht="12" customHeight="1">
      <c r="A8" s="83"/>
      <c r="B8" s="71" t="s">
        <v>8</v>
      </c>
      <c r="C8" s="16"/>
      <c r="D8" s="17"/>
      <c r="E8" s="193"/>
      <c r="F8" s="15"/>
      <c r="G8" s="37"/>
      <c r="H8" s="45"/>
      <c r="I8" s="82"/>
    </row>
    <row r="9" spans="1:9" ht="15" customHeight="1">
      <c r="A9" s="83"/>
      <c r="B9" s="22" t="s">
        <v>11</v>
      </c>
      <c r="C9" s="13">
        <v>5534.4</v>
      </c>
      <c r="D9" s="2">
        <v>1667.4</v>
      </c>
      <c r="E9" s="193">
        <v>7190.1026900000006</v>
      </c>
      <c r="F9" s="15">
        <v>1870.31061</v>
      </c>
      <c r="G9" s="37">
        <v>33.79427959670425</v>
      </c>
      <c r="H9" s="45">
        <v>112.16928211586901</v>
      </c>
      <c r="I9" s="82"/>
    </row>
    <row r="10" spans="1:9" ht="15" customHeight="1">
      <c r="A10" s="83"/>
      <c r="B10" s="22" t="s">
        <v>13</v>
      </c>
      <c r="C10" s="13">
        <v>4590.8</v>
      </c>
      <c r="D10" s="10">
        <v>1462.4</v>
      </c>
      <c r="E10" s="193">
        <v>5550.8143399999999</v>
      </c>
      <c r="F10" s="15">
        <v>3457.3448100000001</v>
      </c>
      <c r="G10" s="37" t="s">
        <v>138</v>
      </c>
      <c r="H10" s="45" t="s">
        <v>138</v>
      </c>
      <c r="I10" s="82"/>
    </row>
    <row r="11" spans="1:9" ht="15" customHeight="1">
      <c r="A11" s="83"/>
      <c r="B11" s="22" t="s">
        <v>14</v>
      </c>
      <c r="C11" s="13">
        <v>16088.6</v>
      </c>
      <c r="D11" s="10">
        <v>13127.5</v>
      </c>
      <c r="E11" s="193">
        <v>10767.929300000002</v>
      </c>
      <c r="F11" s="15">
        <v>6628.76962</v>
      </c>
      <c r="G11" s="37" t="s">
        <v>138</v>
      </c>
      <c r="H11" s="45" t="s">
        <v>138</v>
      </c>
      <c r="I11" s="82"/>
    </row>
    <row r="12" spans="1:9" ht="15" customHeight="1">
      <c r="A12" s="83"/>
      <c r="B12" s="22" t="s">
        <v>15</v>
      </c>
      <c r="C12" s="13">
        <v>11264.2</v>
      </c>
      <c r="D12" s="10">
        <v>3418.9</v>
      </c>
      <c r="E12" s="193">
        <v>4679.4598299999998</v>
      </c>
      <c r="F12" s="15">
        <v>5352.3346500000007</v>
      </c>
      <c r="G12" s="37">
        <v>47.51633183004563</v>
      </c>
      <c r="H12" s="45">
        <v>156.55136593641231</v>
      </c>
      <c r="I12" s="82"/>
    </row>
    <row r="13" spans="1:9" ht="15" customHeight="1">
      <c r="A13" s="83"/>
      <c r="B13" s="22" t="s">
        <v>16</v>
      </c>
      <c r="C13" s="13">
        <v>8623.7999999999993</v>
      </c>
      <c r="D13" s="2">
        <v>1157.3</v>
      </c>
      <c r="E13" s="193">
        <v>7675.9920400000001</v>
      </c>
      <c r="F13" s="15">
        <v>2241.7677899999999</v>
      </c>
      <c r="G13" s="37">
        <v>25.995127322062199</v>
      </c>
      <c r="H13" s="45">
        <v>193.70671303897004</v>
      </c>
      <c r="I13" s="82"/>
    </row>
    <row r="14" spans="1:9" ht="15" customHeight="1">
      <c r="A14" s="83"/>
      <c r="B14" s="22" t="s">
        <v>17</v>
      </c>
      <c r="C14" s="42">
        <v>3399</v>
      </c>
      <c r="D14" s="10">
        <v>2869.5</v>
      </c>
      <c r="E14" s="193">
        <v>2922.2110299999999</v>
      </c>
      <c r="F14" s="15">
        <v>6957.7523799999999</v>
      </c>
      <c r="G14" s="37" t="s">
        <v>138</v>
      </c>
      <c r="H14" s="45" t="s">
        <v>138</v>
      </c>
      <c r="I14" s="82"/>
    </row>
    <row r="15" spans="1:9" ht="15" customHeight="1">
      <c r="A15" s="83"/>
      <c r="B15" s="22" t="s">
        <v>18</v>
      </c>
      <c r="C15" s="42">
        <v>6870.9</v>
      </c>
      <c r="D15" s="10">
        <v>5258.7</v>
      </c>
      <c r="E15" s="193">
        <v>7594.6122300000006</v>
      </c>
      <c r="F15" s="15">
        <v>23561.996870000003</v>
      </c>
      <c r="G15" s="37" t="s">
        <v>135</v>
      </c>
      <c r="H15" s="45" t="s">
        <v>113</v>
      </c>
      <c r="I15" s="82"/>
    </row>
    <row r="16" spans="1:9" ht="15" customHeight="1">
      <c r="A16" s="83"/>
      <c r="B16" s="22" t="s">
        <v>19</v>
      </c>
      <c r="C16" s="13">
        <v>8851.7999999999993</v>
      </c>
      <c r="D16" s="2">
        <v>2007.1</v>
      </c>
      <c r="E16" s="193">
        <v>5302.1201900000005</v>
      </c>
      <c r="F16" s="15">
        <v>3242.6648599999999</v>
      </c>
      <c r="G16" s="37">
        <v>36.632830158837756</v>
      </c>
      <c r="H16" s="45">
        <v>161.55970604354542</v>
      </c>
      <c r="I16" s="82"/>
    </row>
    <row r="17" spans="1:9" ht="15" customHeight="1">
      <c r="A17" s="83"/>
      <c r="B17" s="22" t="s">
        <v>20</v>
      </c>
      <c r="C17" s="13">
        <v>2557.1</v>
      </c>
      <c r="D17" s="2">
        <v>6972.4</v>
      </c>
      <c r="E17" s="193">
        <v>8453.9776600000005</v>
      </c>
      <c r="F17" s="15">
        <v>8546.7698900000014</v>
      </c>
      <c r="G17" s="37" t="s">
        <v>135</v>
      </c>
      <c r="H17" s="45">
        <v>122.58002825425969</v>
      </c>
      <c r="I17" s="82"/>
    </row>
    <row r="18" spans="1:9" ht="15" customHeight="1">
      <c r="A18" s="83"/>
      <c r="B18" s="22" t="s">
        <v>21</v>
      </c>
      <c r="C18" s="13">
        <v>3419.4</v>
      </c>
      <c r="D18" s="10">
        <v>3507.8</v>
      </c>
      <c r="E18" s="193">
        <v>5242.3343700000005</v>
      </c>
      <c r="F18" s="15">
        <v>1067.77279</v>
      </c>
      <c r="G18" s="37">
        <v>31.226905012575308</v>
      </c>
      <c r="H18" s="45">
        <v>30.439956382918066</v>
      </c>
      <c r="I18" s="82"/>
    </row>
    <row r="19" spans="1:9" ht="15" customHeight="1">
      <c r="A19" s="83"/>
      <c r="B19" s="22" t="s">
        <v>22</v>
      </c>
      <c r="C19" s="13">
        <v>10855.1</v>
      </c>
      <c r="D19" s="10">
        <v>1328.3</v>
      </c>
      <c r="E19" s="193">
        <v>5128.5785300000007</v>
      </c>
      <c r="F19" s="15">
        <v>3067.5292400000003</v>
      </c>
      <c r="G19" s="37">
        <v>28.258875920074438</v>
      </c>
      <c r="H19" s="45">
        <v>230.93647820522474</v>
      </c>
      <c r="I19" s="82"/>
    </row>
    <row r="20" spans="1:9" ht="15" customHeight="1">
      <c r="A20" s="83"/>
      <c r="B20" s="22" t="s">
        <v>23</v>
      </c>
      <c r="C20" s="13">
        <v>8613.6</v>
      </c>
      <c r="D20" s="10">
        <v>2798</v>
      </c>
      <c r="E20" s="193">
        <v>3060.9745200000002</v>
      </c>
      <c r="F20" s="15">
        <v>4733.8604400000004</v>
      </c>
      <c r="G20" s="37">
        <v>54.957978545555861</v>
      </c>
      <c r="H20" s="45">
        <v>169.18729235167979</v>
      </c>
      <c r="I20" s="82"/>
    </row>
    <row r="21" spans="1:9" ht="15" customHeight="1">
      <c r="A21" s="83"/>
      <c r="B21" s="22" t="s">
        <v>24</v>
      </c>
      <c r="C21" s="42">
        <v>8501.2000000000007</v>
      </c>
      <c r="D21" s="10">
        <v>3500.2</v>
      </c>
      <c r="E21" s="193">
        <v>3155.9255899999998</v>
      </c>
      <c r="F21" s="15">
        <v>7083.0566900000003</v>
      </c>
      <c r="G21" s="37">
        <v>83.318316120077156</v>
      </c>
      <c r="H21" s="45">
        <v>202.36148477229875</v>
      </c>
      <c r="I21" s="82"/>
    </row>
    <row r="22" spans="1:9" ht="15" customHeight="1">
      <c r="A22" s="83"/>
      <c r="B22" s="22" t="s">
        <v>25</v>
      </c>
      <c r="C22" s="13">
        <v>5541.8</v>
      </c>
      <c r="D22" s="2">
        <v>3039.4</v>
      </c>
      <c r="E22" s="193">
        <v>10670.088699999998</v>
      </c>
      <c r="F22" s="15">
        <v>6740.4941799999997</v>
      </c>
      <c r="G22" s="37" t="s">
        <v>138</v>
      </c>
      <c r="H22" s="45" t="s">
        <v>138</v>
      </c>
      <c r="I22" s="82"/>
    </row>
    <row r="23" spans="1:9" ht="15" customHeight="1">
      <c r="A23" s="83"/>
      <c r="B23" s="22" t="s">
        <v>26</v>
      </c>
      <c r="C23" s="13">
        <v>5655.2</v>
      </c>
      <c r="D23" s="2">
        <v>9020.9</v>
      </c>
      <c r="E23" s="193">
        <v>4666.6887300000008</v>
      </c>
      <c r="F23" s="15">
        <v>5992.9501700000001</v>
      </c>
      <c r="G23" s="37">
        <v>105.9723824091102</v>
      </c>
      <c r="H23" s="45">
        <v>66.434060570453056</v>
      </c>
      <c r="I23" s="82"/>
    </row>
    <row r="24" spans="1:9" ht="15" customHeight="1">
      <c r="A24" s="83"/>
      <c r="B24" s="22" t="s">
        <v>27</v>
      </c>
      <c r="C24" s="13">
        <v>5805.8</v>
      </c>
      <c r="D24" s="2">
        <v>863.9</v>
      </c>
      <c r="E24" s="193">
        <v>5956.6861500000005</v>
      </c>
      <c r="F24" s="15">
        <v>1368.8783000000001</v>
      </c>
      <c r="G24" s="37">
        <v>23.577772227772229</v>
      </c>
      <c r="H24" s="45">
        <v>158.45332793147355</v>
      </c>
      <c r="I24" s="82"/>
    </row>
    <row r="25" spans="1:9" ht="15" customHeight="1">
      <c r="A25" s="83"/>
      <c r="B25" s="22" t="s">
        <v>28</v>
      </c>
      <c r="C25" s="13">
        <v>4550.5</v>
      </c>
      <c r="D25" s="2">
        <v>1930.4</v>
      </c>
      <c r="E25" s="193">
        <v>4311.2431699999997</v>
      </c>
      <c r="F25" s="15">
        <v>1638.9422</v>
      </c>
      <c r="G25" s="37">
        <v>36.016749807713438</v>
      </c>
      <c r="H25" s="45">
        <v>84.901688769167009</v>
      </c>
      <c r="I25" s="82"/>
    </row>
    <row r="26" spans="1:9" ht="15" customHeight="1">
      <c r="A26" s="83"/>
      <c r="B26" s="22" t="s">
        <v>29</v>
      </c>
      <c r="C26" s="13">
        <v>6417.6</v>
      </c>
      <c r="D26" s="2">
        <v>1458.9</v>
      </c>
      <c r="E26" s="193">
        <v>2537.1721200000002</v>
      </c>
      <c r="F26" s="15">
        <v>3116.0098599999997</v>
      </c>
      <c r="G26" s="37">
        <v>48.55413020443779</v>
      </c>
      <c r="H26" s="45">
        <v>213.58625402700659</v>
      </c>
      <c r="I26" s="82"/>
    </row>
    <row r="27" spans="1:9" ht="15" customHeight="1">
      <c r="A27" s="83"/>
      <c r="B27" s="22" t="s">
        <v>30</v>
      </c>
      <c r="C27" s="13">
        <v>5115.8</v>
      </c>
      <c r="D27" s="10">
        <v>3564</v>
      </c>
      <c r="E27" s="193">
        <v>7317.4265500000001</v>
      </c>
      <c r="F27" s="15">
        <v>3300.64498</v>
      </c>
      <c r="G27" s="37">
        <v>64.518647718831858</v>
      </c>
      <c r="H27" s="45">
        <v>92.610689674523002</v>
      </c>
      <c r="I27" s="82"/>
    </row>
    <row r="28" spans="1:9" ht="15" customHeight="1">
      <c r="A28" s="83"/>
      <c r="B28" s="22" t="s">
        <v>31</v>
      </c>
      <c r="C28" s="13">
        <v>9872.7999999999993</v>
      </c>
      <c r="D28" s="10">
        <v>3818.9</v>
      </c>
      <c r="E28" s="193">
        <v>5738.6102199999996</v>
      </c>
      <c r="F28" s="15">
        <v>4877.0453799999996</v>
      </c>
      <c r="G28" s="37">
        <v>49.398806620209058</v>
      </c>
      <c r="H28" s="45">
        <v>127.70811961559609</v>
      </c>
      <c r="I28" s="82"/>
    </row>
    <row r="29" spans="1:9" ht="15" customHeight="1">
      <c r="A29" s="83"/>
      <c r="B29" s="22" t="s">
        <v>32</v>
      </c>
      <c r="C29" s="10">
        <v>130011.4</v>
      </c>
      <c r="D29" s="10">
        <v>66192</v>
      </c>
      <c r="E29" s="10">
        <v>272922.98157</v>
      </c>
      <c r="F29" s="15">
        <v>267106.07653999998</v>
      </c>
      <c r="G29" s="37" t="s">
        <v>138</v>
      </c>
      <c r="H29" s="45" t="s">
        <v>138</v>
      </c>
      <c r="I29" s="82"/>
    </row>
    <row r="30" spans="1:9">
      <c r="B30" s="236" t="s">
        <v>120</v>
      </c>
      <c r="C30" s="237"/>
      <c r="D30" s="237"/>
      <c r="E30" s="237"/>
      <c r="F30" s="237"/>
      <c r="G30" s="237"/>
      <c r="H30" s="238"/>
    </row>
    <row r="31" spans="1:9">
      <c r="B31" s="189"/>
      <c r="C31" s="189"/>
      <c r="D31" s="189"/>
      <c r="E31" s="189"/>
      <c r="F31" s="189"/>
      <c r="G31" s="189"/>
      <c r="H31" s="189"/>
    </row>
    <row r="32" spans="1:9" ht="15" customHeight="1">
      <c r="B32" s="240" t="s">
        <v>158</v>
      </c>
      <c r="C32" s="239"/>
      <c r="D32" s="239"/>
      <c r="E32" s="239"/>
      <c r="F32" s="239"/>
      <c r="G32" s="239"/>
      <c r="H32" s="239"/>
    </row>
    <row r="33" spans="2:2" ht="15" customHeight="1">
      <c r="B33" s="89" t="s">
        <v>159</v>
      </c>
    </row>
  </sheetData>
  <mergeCells count="4">
    <mergeCell ref="G2:H3"/>
    <mergeCell ref="B5:B6"/>
    <mergeCell ref="F5:H5"/>
    <mergeCell ref="C6:F6"/>
  </mergeCells>
  <hyperlinks>
    <hyperlink ref="G2:H3" location="'SPIS TABLIC'!A1" display="'SPIS TABLIC'!A1" xr:uid="{00000000-0004-0000-1600-000000000000}"/>
  </hyperlinks>
  <pageMargins left="0.7" right="0.7" top="0.75" bottom="0.75" header="0.3" footer="0.3"/>
  <pageSetup paperSize="9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5"/>
  <sheetViews>
    <sheetView zoomScaleNormal="100" workbookViewId="0">
      <selection activeCell="G37" sqref="G37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9">
      <c r="C1" s="49"/>
      <c r="D1" s="49"/>
      <c r="H1" s="50"/>
      <c r="I1" s="50"/>
    </row>
    <row r="2" spans="1:9" ht="15" customHeight="1">
      <c r="A2" s="1" t="s">
        <v>89</v>
      </c>
      <c r="B2" s="12" t="s">
        <v>116</v>
      </c>
      <c r="C2" s="7"/>
      <c r="D2" s="7"/>
      <c r="E2" s="5"/>
      <c r="G2" s="262" t="s">
        <v>111</v>
      </c>
      <c r="H2" s="262"/>
    </row>
    <row r="3" spans="1:9" ht="12.75" customHeight="1">
      <c r="A3" s="1"/>
      <c r="B3" s="1" t="s">
        <v>128</v>
      </c>
      <c r="C3" s="7"/>
      <c r="D3" s="7"/>
      <c r="E3" s="5"/>
      <c r="G3" s="262"/>
      <c r="H3" s="262"/>
    </row>
    <row r="4" spans="1:9" ht="15" customHeight="1">
      <c r="B4" s="70" t="s">
        <v>127</v>
      </c>
      <c r="C4" s="8"/>
      <c r="D4" s="8"/>
      <c r="E4" s="6"/>
      <c r="H4" s="106"/>
      <c r="I4" s="106"/>
    </row>
    <row r="5" spans="1:9" ht="12.75" customHeight="1">
      <c r="B5" s="70" t="s">
        <v>139</v>
      </c>
      <c r="C5" s="8"/>
      <c r="D5" s="8"/>
      <c r="E5" s="6"/>
      <c r="H5" s="51"/>
      <c r="I5" s="51"/>
    </row>
    <row r="6" spans="1:9">
      <c r="B6" s="52"/>
      <c r="C6" s="53"/>
      <c r="D6" s="53"/>
      <c r="E6" s="52"/>
    </row>
    <row r="7" spans="1:9" ht="18" customHeight="1">
      <c r="B7" s="263" t="s">
        <v>118</v>
      </c>
      <c r="C7" s="38" t="s">
        <v>87</v>
      </c>
      <c r="D7" s="25">
        <v>2015</v>
      </c>
      <c r="E7" s="24">
        <v>2019</v>
      </c>
      <c r="F7" s="265">
        <v>2020</v>
      </c>
      <c r="G7" s="266"/>
      <c r="H7" s="266"/>
      <c r="I7" s="54"/>
    </row>
    <row r="8" spans="1:9" ht="33" customHeight="1" thickBot="1">
      <c r="A8" s="54"/>
      <c r="B8" s="264"/>
      <c r="C8" s="269" t="s">
        <v>119</v>
      </c>
      <c r="D8" s="270"/>
      <c r="E8" s="270"/>
      <c r="F8" s="270"/>
      <c r="G8" s="43" t="s">
        <v>35</v>
      </c>
      <c r="H8" s="44" t="s">
        <v>36</v>
      </c>
      <c r="I8" s="54"/>
    </row>
    <row r="9" spans="1:9" ht="21.75" customHeight="1">
      <c r="A9" s="55"/>
      <c r="B9" s="30" t="s">
        <v>12</v>
      </c>
      <c r="C9" s="9">
        <v>28071</v>
      </c>
      <c r="D9" s="9">
        <v>27455</v>
      </c>
      <c r="E9" s="9">
        <v>28417</v>
      </c>
      <c r="F9" s="9">
        <v>29172</v>
      </c>
      <c r="G9" s="11">
        <f>F9*100/C9</f>
        <v>103.92219728545474</v>
      </c>
      <c r="H9" s="58">
        <f>F9*100/D9</f>
        <v>106.25386996904025</v>
      </c>
      <c r="I9" s="54"/>
    </row>
    <row r="10" spans="1:9" ht="12" customHeight="1">
      <c r="A10" s="55"/>
      <c r="B10" s="84" t="s">
        <v>8</v>
      </c>
      <c r="C10" s="3"/>
      <c r="D10" s="3"/>
      <c r="E10" s="3"/>
      <c r="F10" s="3"/>
      <c r="G10" s="68"/>
      <c r="H10" s="67"/>
      <c r="I10" s="54"/>
    </row>
    <row r="11" spans="1:9" ht="15" customHeight="1">
      <c r="A11" s="55"/>
      <c r="B11" s="31" t="s">
        <v>11</v>
      </c>
      <c r="C11" s="3">
        <v>471</v>
      </c>
      <c r="D11" s="3">
        <v>532</v>
      </c>
      <c r="E11" s="3">
        <v>623</v>
      </c>
      <c r="F11" s="3">
        <v>660</v>
      </c>
      <c r="G11" s="104">
        <f t="shared" ref="G11:G30" si="0">F11*100/C11</f>
        <v>140.12738853503186</v>
      </c>
      <c r="H11" s="105">
        <f t="shared" ref="H11:H30" si="1">F11*100/D11</f>
        <v>124.06015037593986</v>
      </c>
      <c r="I11" s="54"/>
    </row>
    <row r="12" spans="1:9" ht="15" customHeight="1">
      <c r="A12" s="55"/>
      <c r="B12" s="31" t="s">
        <v>13</v>
      </c>
      <c r="C12" s="3">
        <v>684</v>
      </c>
      <c r="D12" s="3">
        <v>753</v>
      </c>
      <c r="E12" s="3">
        <v>669</v>
      </c>
      <c r="F12" s="3">
        <v>685</v>
      </c>
      <c r="G12" s="104" t="s">
        <v>138</v>
      </c>
      <c r="H12" s="105" t="s">
        <v>138</v>
      </c>
      <c r="I12" s="54"/>
    </row>
    <row r="13" spans="1:9" ht="15" customHeight="1">
      <c r="A13" s="55"/>
      <c r="B13" s="31" t="s">
        <v>14</v>
      </c>
      <c r="C13" s="3">
        <v>954</v>
      </c>
      <c r="D13" s="3">
        <v>1053</v>
      </c>
      <c r="E13" s="3">
        <v>662</v>
      </c>
      <c r="F13" s="3">
        <v>685</v>
      </c>
      <c r="G13" s="104" t="s">
        <v>138</v>
      </c>
      <c r="H13" s="105" t="s">
        <v>138</v>
      </c>
      <c r="I13" s="54"/>
    </row>
    <row r="14" spans="1:9" ht="15" customHeight="1">
      <c r="A14" s="55"/>
      <c r="B14" s="31" t="s">
        <v>15</v>
      </c>
      <c r="C14" s="3">
        <v>631</v>
      </c>
      <c r="D14" s="3">
        <v>637</v>
      </c>
      <c r="E14" s="3">
        <v>726</v>
      </c>
      <c r="F14" s="3">
        <v>747</v>
      </c>
      <c r="G14" s="104">
        <f t="shared" si="0"/>
        <v>118.38351822503962</v>
      </c>
      <c r="H14" s="105">
        <f t="shared" si="1"/>
        <v>117.26844583987442</v>
      </c>
      <c r="I14" s="54"/>
    </row>
    <row r="15" spans="1:9" ht="15" customHeight="1">
      <c r="A15" s="55"/>
      <c r="B15" s="31" t="s">
        <v>16</v>
      </c>
      <c r="C15" s="3">
        <v>278</v>
      </c>
      <c r="D15" s="3">
        <v>310</v>
      </c>
      <c r="E15" s="3">
        <v>344</v>
      </c>
      <c r="F15" s="3">
        <v>350</v>
      </c>
      <c r="G15" s="104">
        <f t="shared" si="0"/>
        <v>125.89928057553956</v>
      </c>
      <c r="H15" s="105">
        <f t="shared" si="1"/>
        <v>112.90322580645162</v>
      </c>
      <c r="I15" s="54"/>
    </row>
    <row r="16" spans="1:9" ht="15" customHeight="1">
      <c r="A16" s="55"/>
      <c r="B16" s="31" t="s">
        <v>17</v>
      </c>
      <c r="C16" s="3">
        <v>932</v>
      </c>
      <c r="D16" s="3">
        <v>968</v>
      </c>
      <c r="E16" s="3">
        <v>734</v>
      </c>
      <c r="F16" s="3">
        <v>760</v>
      </c>
      <c r="G16" s="104" t="s">
        <v>138</v>
      </c>
      <c r="H16" s="105" t="s">
        <v>138</v>
      </c>
      <c r="I16" s="54"/>
    </row>
    <row r="17" spans="1:9" ht="15" customHeight="1">
      <c r="A17" s="55"/>
      <c r="B17" s="31" t="s">
        <v>18</v>
      </c>
      <c r="C17" s="3">
        <v>1609</v>
      </c>
      <c r="D17" s="3">
        <v>1549</v>
      </c>
      <c r="E17" s="3">
        <v>1522</v>
      </c>
      <c r="F17" s="3">
        <v>1577</v>
      </c>
      <c r="G17" s="104">
        <f t="shared" si="0"/>
        <v>98.01118707271597</v>
      </c>
      <c r="H17" s="105">
        <f t="shared" si="1"/>
        <v>101.80761781794706</v>
      </c>
      <c r="I17" s="54"/>
    </row>
    <row r="18" spans="1:9" ht="15" customHeight="1">
      <c r="A18" s="55"/>
      <c r="B18" s="31" t="s">
        <v>19</v>
      </c>
      <c r="C18" s="3">
        <v>984</v>
      </c>
      <c r="D18" s="3">
        <v>908</v>
      </c>
      <c r="E18" s="3">
        <v>975</v>
      </c>
      <c r="F18" s="3">
        <v>1018</v>
      </c>
      <c r="G18" s="104">
        <f t="shared" si="0"/>
        <v>103.45528455284553</v>
      </c>
      <c r="H18" s="105">
        <f t="shared" si="1"/>
        <v>112.11453744493392</v>
      </c>
      <c r="I18" s="54"/>
    </row>
    <row r="19" spans="1:9" ht="15" customHeight="1">
      <c r="A19" s="55"/>
      <c r="B19" s="31" t="s">
        <v>20</v>
      </c>
      <c r="C19" s="3">
        <v>727</v>
      </c>
      <c r="D19" s="3">
        <v>806</v>
      </c>
      <c r="E19" s="3">
        <v>912</v>
      </c>
      <c r="F19" s="3">
        <v>957</v>
      </c>
      <c r="G19" s="104">
        <f t="shared" si="0"/>
        <v>131.63686382393396</v>
      </c>
      <c r="H19" s="105">
        <f t="shared" si="1"/>
        <v>118.73449131513648</v>
      </c>
      <c r="I19" s="54"/>
    </row>
    <row r="20" spans="1:9" ht="15" customHeight="1">
      <c r="A20" s="55"/>
      <c r="B20" s="31" t="s">
        <v>21</v>
      </c>
      <c r="C20" s="3">
        <v>324</v>
      </c>
      <c r="D20" s="3">
        <v>308</v>
      </c>
      <c r="E20" s="3">
        <v>335</v>
      </c>
      <c r="F20" s="3">
        <v>341</v>
      </c>
      <c r="G20" s="104">
        <f t="shared" si="0"/>
        <v>105.24691358024691</v>
      </c>
      <c r="H20" s="105">
        <f t="shared" si="1"/>
        <v>110.71428571428571</v>
      </c>
      <c r="I20" s="54"/>
    </row>
    <row r="21" spans="1:9" ht="15" customHeight="1">
      <c r="A21" s="55"/>
      <c r="B21" s="31" t="s">
        <v>22</v>
      </c>
      <c r="C21" s="3">
        <v>1184</v>
      </c>
      <c r="D21" s="3">
        <v>1100</v>
      </c>
      <c r="E21" s="3">
        <v>1171</v>
      </c>
      <c r="F21" s="3">
        <v>1219</v>
      </c>
      <c r="G21" s="104">
        <f t="shared" si="0"/>
        <v>102.95608108108108</v>
      </c>
      <c r="H21" s="105">
        <f t="shared" si="1"/>
        <v>110.81818181818181</v>
      </c>
      <c r="I21" s="54"/>
    </row>
    <row r="22" spans="1:9" ht="15" customHeight="1">
      <c r="A22" s="55"/>
      <c r="B22" s="31" t="s">
        <v>23</v>
      </c>
      <c r="C22" s="3">
        <v>1147</v>
      </c>
      <c r="D22" s="3">
        <v>1094</v>
      </c>
      <c r="E22" s="3">
        <v>1173</v>
      </c>
      <c r="F22" s="3">
        <v>1220</v>
      </c>
      <c r="G22" s="104">
        <f t="shared" si="0"/>
        <v>106.36442894507411</v>
      </c>
      <c r="H22" s="105">
        <f t="shared" si="1"/>
        <v>111.51736745886654</v>
      </c>
      <c r="I22" s="54"/>
    </row>
    <row r="23" spans="1:9" ht="15" customHeight="1">
      <c r="A23" s="55"/>
      <c r="B23" s="31" t="s">
        <v>24</v>
      </c>
      <c r="C23" s="3">
        <v>543</v>
      </c>
      <c r="D23" s="3">
        <v>536</v>
      </c>
      <c r="E23" s="3">
        <v>582</v>
      </c>
      <c r="F23" s="3">
        <v>591</v>
      </c>
      <c r="G23" s="104">
        <f t="shared" si="0"/>
        <v>108.83977900552486</v>
      </c>
      <c r="H23" s="105">
        <f t="shared" si="1"/>
        <v>110.26119402985074</v>
      </c>
      <c r="I23" s="54"/>
    </row>
    <row r="24" spans="1:9" ht="15" customHeight="1">
      <c r="A24" s="55"/>
      <c r="B24" s="31" t="s">
        <v>25</v>
      </c>
      <c r="C24" s="3">
        <v>650</v>
      </c>
      <c r="D24" s="3">
        <v>714</v>
      </c>
      <c r="E24" s="3">
        <v>703</v>
      </c>
      <c r="F24" s="3">
        <v>721</v>
      </c>
      <c r="G24" s="104" t="s">
        <v>138</v>
      </c>
      <c r="H24" s="105" t="s">
        <v>138</v>
      </c>
      <c r="I24" s="54"/>
    </row>
    <row r="25" spans="1:9" ht="15" customHeight="1">
      <c r="A25" s="55"/>
      <c r="B25" s="31" t="s">
        <v>26</v>
      </c>
      <c r="C25" s="3">
        <v>328</v>
      </c>
      <c r="D25" s="3">
        <v>340</v>
      </c>
      <c r="E25" s="3">
        <v>390</v>
      </c>
      <c r="F25" s="3">
        <v>395</v>
      </c>
      <c r="G25" s="104">
        <f t="shared" si="0"/>
        <v>120.42682926829268</v>
      </c>
      <c r="H25" s="105">
        <f t="shared" si="1"/>
        <v>116.17647058823529</v>
      </c>
      <c r="I25" s="54"/>
    </row>
    <row r="26" spans="1:9" ht="15" customHeight="1">
      <c r="A26" s="55"/>
      <c r="B26" s="31" t="s">
        <v>27</v>
      </c>
      <c r="C26" s="3">
        <v>532</v>
      </c>
      <c r="D26" s="3">
        <v>558</v>
      </c>
      <c r="E26" s="3">
        <v>614</v>
      </c>
      <c r="F26" s="3">
        <v>641</v>
      </c>
      <c r="G26" s="104">
        <f t="shared" si="0"/>
        <v>120.48872180451127</v>
      </c>
      <c r="H26" s="105">
        <f t="shared" si="1"/>
        <v>114.87455197132617</v>
      </c>
      <c r="I26" s="54"/>
    </row>
    <row r="27" spans="1:9" ht="15" customHeight="1">
      <c r="A27" s="55"/>
      <c r="B27" s="31" t="s">
        <v>28</v>
      </c>
      <c r="C27" s="3">
        <v>418</v>
      </c>
      <c r="D27" s="3">
        <v>383</v>
      </c>
      <c r="E27" s="3">
        <v>407</v>
      </c>
      <c r="F27" s="3">
        <v>421</v>
      </c>
      <c r="G27" s="104">
        <f t="shared" si="0"/>
        <v>100.7177033492823</v>
      </c>
      <c r="H27" s="105">
        <f t="shared" si="1"/>
        <v>109.92167101827677</v>
      </c>
      <c r="I27" s="54"/>
    </row>
    <row r="28" spans="1:9" ht="15" customHeight="1">
      <c r="A28" s="55"/>
      <c r="B28" s="31" t="s">
        <v>29</v>
      </c>
      <c r="C28" s="3">
        <v>719</v>
      </c>
      <c r="D28" s="3">
        <v>762</v>
      </c>
      <c r="E28" s="3">
        <v>887</v>
      </c>
      <c r="F28" s="3">
        <v>907</v>
      </c>
      <c r="G28" s="104">
        <f t="shared" si="0"/>
        <v>126.14742698191934</v>
      </c>
      <c r="H28" s="105">
        <f t="shared" si="1"/>
        <v>119.02887139107611</v>
      </c>
      <c r="I28" s="54"/>
    </row>
    <row r="29" spans="1:9" ht="15" customHeight="1">
      <c r="A29" s="55"/>
      <c r="B29" s="31" t="s">
        <v>30</v>
      </c>
      <c r="C29" s="3">
        <v>243</v>
      </c>
      <c r="D29" s="3">
        <v>240</v>
      </c>
      <c r="E29" s="3">
        <v>270</v>
      </c>
      <c r="F29" s="3">
        <v>286</v>
      </c>
      <c r="G29" s="104">
        <f t="shared" si="0"/>
        <v>117.6954732510288</v>
      </c>
      <c r="H29" s="105">
        <f t="shared" si="1"/>
        <v>119.16666666666667</v>
      </c>
      <c r="I29" s="54"/>
    </row>
    <row r="30" spans="1:9" ht="15" customHeight="1">
      <c r="A30" s="55"/>
      <c r="B30" s="31" t="s">
        <v>31</v>
      </c>
      <c r="C30" s="3">
        <v>797</v>
      </c>
      <c r="D30" s="3">
        <v>775</v>
      </c>
      <c r="E30" s="3">
        <v>793</v>
      </c>
      <c r="F30" s="3">
        <v>812</v>
      </c>
      <c r="G30" s="104">
        <f t="shared" si="0"/>
        <v>101.88205771643663</v>
      </c>
      <c r="H30" s="105">
        <f t="shared" si="1"/>
        <v>104.7741935483871</v>
      </c>
      <c r="I30" s="54"/>
    </row>
    <row r="31" spans="1:9" ht="15" customHeight="1">
      <c r="A31" s="55"/>
      <c r="B31" s="22" t="s">
        <v>32</v>
      </c>
      <c r="C31" s="3">
        <v>13916</v>
      </c>
      <c r="D31" s="3">
        <v>13129</v>
      </c>
      <c r="E31" s="3">
        <v>13925</v>
      </c>
      <c r="F31" s="3">
        <v>14179</v>
      </c>
      <c r="G31" s="35" t="s">
        <v>138</v>
      </c>
      <c r="H31" s="241" t="s">
        <v>138</v>
      </c>
      <c r="I31" s="54"/>
    </row>
    <row r="32" spans="1:9">
      <c r="B32" s="236" t="s">
        <v>120</v>
      </c>
      <c r="C32" s="237"/>
      <c r="D32" s="237"/>
      <c r="E32" s="237"/>
      <c r="F32" s="237"/>
      <c r="G32" s="237"/>
      <c r="H32" s="238"/>
    </row>
    <row r="33" spans="2:8">
      <c r="B33" s="107"/>
      <c r="C33" s="107"/>
      <c r="D33" s="107"/>
      <c r="E33" s="107"/>
      <c r="F33" s="107"/>
      <c r="G33" s="107"/>
      <c r="H33" s="107"/>
    </row>
    <row r="34" spans="2:8" ht="15" customHeight="1">
      <c r="B34" s="288" t="s">
        <v>115</v>
      </c>
      <c r="C34" s="288"/>
      <c r="D34" s="288"/>
      <c r="E34" s="288"/>
      <c r="F34" s="288"/>
      <c r="G34" s="39"/>
      <c r="H34" s="39"/>
    </row>
    <row r="35" spans="2:8" ht="15" customHeight="1">
      <c r="B35" s="287" t="s">
        <v>97</v>
      </c>
      <c r="C35" s="287"/>
      <c r="D35" s="287"/>
      <c r="E35" s="287"/>
      <c r="F35" s="287"/>
      <c r="G35" s="61"/>
      <c r="H35" s="61"/>
    </row>
  </sheetData>
  <mergeCells count="6">
    <mergeCell ref="G2:H3"/>
    <mergeCell ref="B35:F35"/>
    <mergeCell ref="B7:B8"/>
    <mergeCell ref="F7:H7"/>
    <mergeCell ref="C8:F8"/>
    <mergeCell ref="B34:F34"/>
  </mergeCells>
  <hyperlinks>
    <hyperlink ref="G2:H3" location="'SPIS TABLIC'!A1" display="'SPIS TABLIC'!A1" xr:uid="{00000000-0004-0000-1700-000000000000}"/>
  </hyperlinks>
  <pageMargins left="0.7" right="0.7" top="0.75" bottom="0.75" header="0.3" footer="0.3"/>
  <pageSetup paperSize="9" orientation="portrait" horizontalDpi="4294967294" r:id="rId1"/>
  <ignoredErrors>
    <ignoredError sqref="C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3"/>
  <sheetViews>
    <sheetView zoomScaleNormal="100" workbookViewId="0">
      <selection activeCell="E31" sqref="E31"/>
    </sheetView>
  </sheetViews>
  <sheetFormatPr defaultColWidth="9.140625" defaultRowHeight="14.25"/>
  <cols>
    <col min="1" max="1" width="9.140625" style="77"/>
    <col min="2" max="2" width="33" style="77" customWidth="1"/>
    <col min="3" max="7" width="12.7109375" style="77" customWidth="1"/>
    <col min="8" max="8" width="12.140625" style="77" customWidth="1"/>
    <col min="9" max="16384" width="9.140625" style="77"/>
  </cols>
  <sheetData>
    <row r="1" spans="1:9">
      <c r="C1" s="195"/>
      <c r="D1" s="195"/>
      <c r="G1" s="196"/>
      <c r="H1" s="196"/>
    </row>
    <row r="2" spans="1:9" ht="15" customHeight="1">
      <c r="A2" s="1" t="s">
        <v>91</v>
      </c>
      <c r="B2" s="12" t="s">
        <v>148</v>
      </c>
      <c r="C2" s="76"/>
      <c r="D2" s="76"/>
      <c r="E2" s="75"/>
      <c r="G2" s="262" t="s">
        <v>111</v>
      </c>
      <c r="H2" s="262"/>
    </row>
    <row r="3" spans="1:9" ht="15" customHeight="1">
      <c r="B3" s="203" t="s">
        <v>153</v>
      </c>
      <c r="C3" s="204"/>
      <c r="D3" s="204"/>
      <c r="E3" s="78"/>
      <c r="G3" s="262"/>
      <c r="H3" s="262"/>
    </row>
    <row r="4" spans="1:9">
      <c r="B4" s="80"/>
      <c r="C4" s="81"/>
      <c r="D4" s="81"/>
      <c r="E4" s="80"/>
    </row>
    <row r="5" spans="1:9" ht="18" customHeight="1">
      <c r="B5" s="263" t="s">
        <v>118</v>
      </c>
      <c r="C5" s="38" t="s">
        <v>87</v>
      </c>
      <c r="D5" s="25">
        <v>2015</v>
      </c>
      <c r="E5" s="24">
        <v>2019</v>
      </c>
      <c r="F5" s="265">
        <v>2020</v>
      </c>
      <c r="G5" s="266"/>
      <c r="H5" s="266"/>
    </row>
    <row r="6" spans="1:9" ht="33" customHeight="1" thickBot="1">
      <c r="A6" s="82"/>
      <c r="B6" s="264"/>
      <c r="C6" s="269" t="s">
        <v>119</v>
      </c>
      <c r="D6" s="270"/>
      <c r="E6" s="270"/>
      <c r="F6" s="270"/>
      <c r="G6" s="44" t="s">
        <v>35</v>
      </c>
      <c r="H6" s="44" t="s">
        <v>36</v>
      </c>
    </row>
    <row r="7" spans="1:9" ht="21.75" customHeight="1">
      <c r="A7" s="83"/>
      <c r="B7" s="30" t="s">
        <v>12</v>
      </c>
      <c r="C7" s="9">
        <v>3178</v>
      </c>
      <c r="D7" s="9">
        <v>2596</v>
      </c>
      <c r="E7" s="9">
        <v>2791</v>
      </c>
      <c r="F7" s="9">
        <v>2328</v>
      </c>
      <c r="G7" s="58">
        <f>F7*100/C7</f>
        <v>73.253618628067969</v>
      </c>
      <c r="H7" s="58">
        <f>F7*100/D7</f>
        <v>89.676425269645605</v>
      </c>
    </row>
    <row r="8" spans="1:9" ht="12" customHeight="1">
      <c r="A8" s="83"/>
      <c r="B8" s="84" t="s">
        <v>8</v>
      </c>
      <c r="C8" s="3"/>
      <c r="D8" s="3"/>
      <c r="E8" s="3"/>
      <c r="F8" s="3"/>
      <c r="G8" s="69"/>
      <c r="H8" s="66"/>
    </row>
    <row r="9" spans="1:9" ht="15" customHeight="1">
      <c r="A9" s="83"/>
      <c r="B9" s="31" t="s">
        <v>11</v>
      </c>
      <c r="C9" s="3">
        <v>59</v>
      </c>
      <c r="D9" s="3">
        <v>51</v>
      </c>
      <c r="E9" s="3">
        <v>48</v>
      </c>
      <c r="F9" s="3">
        <v>44</v>
      </c>
      <c r="G9" s="104">
        <f t="shared" ref="G9:G28" si="0">F9*100/C9</f>
        <v>74.576271186440678</v>
      </c>
      <c r="H9" s="105">
        <f t="shared" ref="H9:H28" si="1">F9*100/D9</f>
        <v>86.274509803921575</v>
      </c>
    </row>
    <row r="10" spans="1:9" ht="15" customHeight="1">
      <c r="A10" s="83"/>
      <c r="B10" s="31" t="s">
        <v>13</v>
      </c>
      <c r="C10" s="3">
        <v>72</v>
      </c>
      <c r="D10" s="3">
        <v>57</v>
      </c>
      <c r="E10" s="3">
        <v>69</v>
      </c>
      <c r="F10" s="3">
        <v>54</v>
      </c>
      <c r="G10" s="104" t="s">
        <v>138</v>
      </c>
      <c r="H10" s="105" t="s">
        <v>138</v>
      </c>
    </row>
    <row r="11" spans="1:9" ht="15" customHeight="1">
      <c r="A11" s="83"/>
      <c r="B11" s="31" t="s">
        <v>14</v>
      </c>
      <c r="C11" s="3">
        <v>111</v>
      </c>
      <c r="D11" s="3">
        <v>101</v>
      </c>
      <c r="E11" s="3">
        <v>76</v>
      </c>
      <c r="F11" s="3">
        <v>45</v>
      </c>
      <c r="G11" s="104" t="s">
        <v>138</v>
      </c>
      <c r="H11" s="105" t="s">
        <v>138</v>
      </c>
    </row>
    <row r="12" spans="1:9" ht="15" customHeight="1">
      <c r="A12" s="83"/>
      <c r="B12" s="31" t="s">
        <v>15</v>
      </c>
      <c r="C12" s="3">
        <v>86</v>
      </c>
      <c r="D12" s="3">
        <v>56</v>
      </c>
      <c r="E12" s="3">
        <v>77</v>
      </c>
      <c r="F12" s="3">
        <v>60</v>
      </c>
      <c r="G12" s="104">
        <f t="shared" si="0"/>
        <v>69.767441860465112</v>
      </c>
      <c r="H12" s="105">
        <f t="shared" si="1"/>
        <v>107.14285714285714</v>
      </c>
    </row>
    <row r="13" spans="1:9" ht="15" customHeight="1">
      <c r="A13" s="83"/>
      <c r="B13" s="31" t="s">
        <v>16</v>
      </c>
      <c r="C13" s="3">
        <v>37</v>
      </c>
      <c r="D13" s="3">
        <v>26</v>
      </c>
      <c r="E13" s="3">
        <v>31</v>
      </c>
      <c r="F13" s="3">
        <v>26</v>
      </c>
      <c r="G13" s="104">
        <f t="shared" si="0"/>
        <v>70.270270270270274</v>
      </c>
      <c r="H13" s="105">
        <f t="shared" si="1"/>
        <v>100</v>
      </c>
      <c r="I13" s="77" t="s">
        <v>110</v>
      </c>
    </row>
    <row r="14" spans="1:9" ht="15" customHeight="1">
      <c r="A14" s="83"/>
      <c r="B14" s="31" t="s">
        <v>17</v>
      </c>
      <c r="C14" s="3">
        <v>90</v>
      </c>
      <c r="D14" s="3">
        <v>88</v>
      </c>
      <c r="E14" s="3">
        <v>56</v>
      </c>
      <c r="F14" s="3">
        <v>51</v>
      </c>
      <c r="G14" s="104" t="s">
        <v>138</v>
      </c>
      <c r="H14" s="105" t="s">
        <v>138</v>
      </c>
    </row>
    <row r="15" spans="1:9" ht="15" customHeight="1">
      <c r="A15" s="83"/>
      <c r="B15" s="31" t="s">
        <v>18</v>
      </c>
      <c r="C15" s="3">
        <v>164</v>
      </c>
      <c r="D15" s="3">
        <v>132</v>
      </c>
      <c r="E15" s="3">
        <v>146</v>
      </c>
      <c r="F15" s="3">
        <v>127</v>
      </c>
      <c r="G15" s="104">
        <f t="shared" si="0"/>
        <v>77.439024390243901</v>
      </c>
      <c r="H15" s="105">
        <f t="shared" si="1"/>
        <v>96.212121212121218</v>
      </c>
    </row>
    <row r="16" spans="1:9" ht="15" customHeight="1">
      <c r="A16" s="83"/>
      <c r="B16" s="31" t="s">
        <v>19</v>
      </c>
      <c r="C16" s="3">
        <v>135</v>
      </c>
      <c r="D16" s="3">
        <v>79</v>
      </c>
      <c r="E16" s="3">
        <v>96</v>
      </c>
      <c r="F16" s="3">
        <v>103</v>
      </c>
      <c r="G16" s="104">
        <f t="shared" si="0"/>
        <v>76.296296296296291</v>
      </c>
      <c r="H16" s="105">
        <f t="shared" si="1"/>
        <v>130.37974683544303</v>
      </c>
    </row>
    <row r="17" spans="1:8" ht="15" customHeight="1">
      <c r="A17" s="83"/>
      <c r="B17" s="31" t="s">
        <v>20</v>
      </c>
      <c r="C17" s="3">
        <v>81</v>
      </c>
      <c r="D17" s="3">
        <v>74</v>
      </c>
      <c r="E17" s="3">
        <v>76</v>
      </c>
      <c r="F17" s="3">
        <v>67</v>
      </c>
      <c r="G17" s="104">
        <f t="shared" si="0"/>
        <v>82.716049382716051</v>
      </c>
      <c r="H17" s="105">
        <f t="shared" si="1"/>
        <v>90.540540540540547</v>
      </c>
    </row>
    <row r="18" spans="1:8" ht="15" customHeight="1">
      <c r="A18" s="83"/>
      <c r="B18" s="31" t="s">
        <v>21</v>
      </c>
      <c r="C18" s="3">
        <v>28</v>
      </c>
      <c r="D18" s="3">
        <v>37</v>
      </c>
      <c r="E18" s="3">
        <v>22</v>
      </c>
      <c r="F18" s="3">
        <v>18</v>
      </c>
      <c r="G18" s="104">
        <f t="shared" si="0"/>
        <v>64.285714285714292</v>
      </c>
      <c r="H18" s="105">
        <f t="shared" si="1"/>
        <v>48.648648648648646</v>
      </c>
    </row>
    <row r="19" spans="1:8" ht="15" customHeight="1">
      <c r="A19" s="83"/>
      <c r="B19" s="31" t="s">
        <v>22</v>
      </c>
      <c r="C19" s="3">
        <v>123</v>
      </c>
      <c r="D19" s="3">
        <v>104</v>
      </c>
      <c r="E19" s="3">
        <v>88</v>
      </c>
      <c r="F19" s="3">
        <v>105</v>
      </c>
      <c r="G19" s="104">
        <f t="shared" si="0"/>
        <v>85.365853658536579</v>
      </c>
      <c r="H19" s="105">
        <f t="shared" si="1"/>
        <v>100.96153846153847</v>
      </c>
    </row>
    <row r="20" spans="1:8" ht="15" customHeight="1">
      <c r="A20" s="83"/>
      <c r="B20" s="31" t="s">
        <v>23</v>
      </c>
      <c r="C20" s="3">
        <v>129</v>
      </c>
      <c r="D20" s="3">
        <v>92</v>
      </c>
      <c r="E20" s="3">
        <v>113</v>
      </c>
      <c r="F20" s="3">
        <v>111</v>
      </c>
      <c r="G20" s="104">
        <f t="shared" si="0"/>
        <v>86.04651162790698</v>
      </c>
      <c r="H20" s="105">
        <f t="shared" si="1"/>
        <v>120.65217391304348</v>
      </c>
    </row>
    <row r="21" spans="1:8" ht="15" customHeight="1">
      <c r="A21" s="83"/>
      <c r="B21" s="31" t="s">
        <v>24</v>
      </c>
      <c r="C21" s="3">
        <v>65</v>
      </c>
      <c r="D21" s="3">
        <v>38</v>
      </c>
      <c r="E21" s="3">
        <v>52</v>
      </c>
      <c r="F21" s="3">
        <v>40</v>
      </c>
      <c r="G21" s="104">
        <f t="shared" si="0"/>
        <v>61.53846153846154</v>
      </c>
      <c r="H21" s="105">
        <f t="shared" si="1"/>
        <v>105.26315789473684</v>
      </c>
    </row>
    <row r="22" spans="1:8" ht="15" customHeight="1">
      <c r="A22" s="83"/>
      <c r="B22" s="31" t="s">
        <v>25</v>
      </c>
      <c r="C22" s="3">
        <v>56</v>
      </c>
      <c r="D22" s="3">
        <v>67</v>
      </c>
      <c r="E22" s="3">
        <v>93</v>
      </c>
      <c r="F22" s="3">
        <v>50</v>
      </c>
      <c r="G22" s="104" t="s">
        <v>138</v>
      </c>
      <c r="H22" s="105" t="s">
        <v>138</v>
      </c>
    </row>
    <row r="23" spans="1:8" ht="15" customHeight="1">
      <c r="A23" s="83"/>
      <c r="B23" s="31" t="s">
        <v>26</v>
      </c>
      <c r="C23" s="3">
        <v>28</v>
      </c>
      <c r="D23" s="3">
        <v>35</v>
      </c>
      <c r="E23" s="3">
        <v>47</v>
      </c>
      <c r="F23" s="3">
        <v>21</v>
      </c>
      <c r="G23" s="104">
        <f t="shared" si="0"/>
        <v>75</v>
      </c>
      <c r="H23" s="105">
        <f t="shared" si="1"/>
        <v>60</v>
      </c>
    </row>
    <row r="24" spans="1:8" ht="15" customHeight="1">
      <c r="A24" s="83"/>
      <c r="B24" s="31" t="s">
        <v>27</v>
      </c>
      <c r="C24" s="3">
        <v>62</v>
      </c>
      <c r="D24" s="3">
        <v>41</v>
      </c>
      <c r="E24" s="3">
        <v>51</v>
      </c>
      <c r="F24" s="3">
        <v>52</v>
      </c>
      <c r="G24" s="104">
        <f t="shared" si="0"/>
        <v>83.870967741935488</v>
      </c>
      <c r="H24" s="105">
        <f t="shared" si="1"/>
        <v>126.82926829268293</v>
      </c>
    </row>
    <row r="25" spans="1:8" ht="15" customHeight="1">
      <c r="A25" s="83"/>
      <c r="B25" s="31" t="s">
        <v>28</v>
      </c>
      <c r="C25" s="3">
        <v>47</v>
      </c>
      <c r="D25" s="3">
        <v>35</v>
      </c>
      <c r="E25" s="3">
        <v>40</v>
      </c>
      <c r="F25" s="3">
        <v>29</v>
      </c>
      <c r="G25" s="104">
        <f t="shared" si="0"/>
        <v>61.702127659574465</v>
      </c>
      <c r="H25" s="105">
        <f t="shared" si="1"/>
        <v>82.857142857142861</v>
      </c>
    </row>
    <row r="26" spans="1:8" ht="15" customHeight="1">
      <c r="A26" s="83"/>
      <c r="B26" s="31" t="s">
        <v>29</v>
      </c>
      <c r="C26" s="3">
        <v>97</v>
      </c>
      <c r="D26" s="3">
        <v>60</v>
      </c>
      <c r="E26" s="3">
        <v>85</v>
      </c>
      <c r="F26" s="3">
        <v>52</v>
      </c>
      <c r="G26" s="104">
        <f t="shared" si="0"/>
        <v>53.608247422680414</v>
      </c>
      <c r="H26" s="105">
        <f t="shared" si="1"/>
        <v>86.666666666666671</v>
      </c>
    </row>
    <row r="27" spans="1:8" ht="15" customHeight="1">
      <c r="A27" s="83"/>
      <c r="B27" s="31" t="s">
        <v>30</v>
      </c>
      <c r="C27" s="3">
        <v>32</v>
      </c>
      <c r="D27" s="3">
        <v>18</v>
      </c>
      <c r="E27" s="3">
        <v>26</v>
      </c>
      <c r="F27" s="3">
        <v>25</v>
      </c>
      <c r="G27" s="104">
        <f t="shared" si="0"/>
        <v>78.125</v>
      </c>
      <c r="H27" s="105">
        <f t="shared" si="1"/>
        <v>138.88888888888889</v>
      </c>
    </row>
    <row r="28" spans="1:8" ht="15" customHeight="1">
      <c r="A28" s="83"/>
      <c r="B28" s="31" t="s">
        <v>31</v>
      </c>
      <c r="C28" s="3">
        <v>75</v>
      </c>
      <c r="D28" s="3">
        <v>77</v>
      </c>
      <c r="E28" s="3">
        <v>72</v>
      </c>
      <c r="F28" s="3">
        <v>63</v>
      </c>
      <c r="G28" s="104">
        <f t="shared" si="0"/>
        <v>84</v>
      </c>
      <c r="H28" s="105">
        <f t="shared" si="1"/>
        <v>81.818181818181813</v>
      </c>
    </row>
    <row r="29" spans="1:8" ht="15" customHeight="1">
      <c r="A29" s="83"/>
      <c r="B29" s="22" t="s">
        <v>32</v>
      </c>
      <c r="C29" s="3">
        <v>1601</v>
      </c>
      <c r="D29" s="3">
        <v>1328</v>
      </c>
      <c r="E29" s="3">
        <v>1427</v>
      </c>
      <c r="F29" s="3">
        <v>1185</v>
      </c>
      <c r="G29" s="35" t="s">
        <v>138</v>
      </c>
      <c r="H29" s="241" t="s">
        <v>138</v>
      </c>
    </row>
    <row r="30" spans="1:8">
      <c r="B30" s="211" t="s">
        <v>120</v>
      </c>
      <c r="C30" s="212"/>
      <c r="D30" s="212"/>
      <c r="E30" s="212"/>
      <c r="F30" s="212"/>
      <c r="G30" s="212"/>
      <c r="H30" s="213"/>
    </row>
    <row r="32" spans="1:8" s="242" customFormat="1">
      <c r="B32" s="288" t="s">
        <v>117</v>
      </c>
      <c r="C32" s="288"/>
      <c r="D32" s="288"/>
      <c r="E32" s="288"/>
      <c r="F32" s="288"/>
    </row>
    <row r="33" spans="2:6" s="242" customFormat="1">
      <c r="B33" s="287" t="s">
        <v>98</v>
      </c>
      <c r="C33" s="287"/>
      <c r="D33" s="287"/>
      <c r="E33" s="287"/>
      <c r="F33" s="287"/>
    </row>
  </sheetData>
  <mergeCells count="6">
    <mergeCell ref="B33:F33"/>
    <mergeCell ref="G2:H3"/>
    <mergeCell ref="B5:B6"/>
    <mergeCell ref="C6:F6"/>
    <mergeCell ref="B32:F32"/>
    <mergeCell ref="F5:H5"/>
  </mergeCells>
  <hyperlinks>
    <hyperlink ref="G2:H3" location="'SPIS TABLIC'!A1" display="'SPIS TABLIC'!A1" xr:uid="{00000000-0004-0000-1800-000000000000}"/>
  </hyperlinks>
  <pageMargins left="0.7" right="0.7" top="0.75" bottom="0.75" header="0.3" footer="0.3"/>
  <pageSetup paperSize="9" orientation="portrait" horizontalDpi="4294967294" r:id="rId1"/>
  <ignoredErrors>
    <ignoredError sqref="C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zoomScaleNormal="100" workbookViewId="0">
      <selection activeCell="H23" sqref="H23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14">
      <c r="D1" s="49"/>
      <c r="H1" s="50"/>
      <c r="I1" s="50"/>
      <c r="K1" s="48" t="s">
        <v>110</v>
      </c>
    </row>
    <row r="2" spans="1:14" ht="15" customHeight="1">
      <c r="A2" s="1" t="s">
        <v>1</v>
      </c>
      <c r="B2" s="12" t="s">
        <v>37</v>
      </c>
      <c r="C2" s="5"/>
      <c r="D2" s="7"/>
      <c r="E2" s="5"/>
      <c r="G2" s="262" t="s">
        <v>111</v>
      </c>
      <c r="H2" s="262"/>
    </row>
    <row r="3" spans="1:14" ht="12.75" customHeight="1">
      <c r="A3" s="1"/>
      <c r="B3" s="1" t="s">
        <v>128</v>
      </c>
      <c r="C3" s="5"/>
      <c r="D3" s="7"/>
      <c r="E3" s="5"/>
      <c r="G3" s="262"/>
      <c r="H3" s="262"/>
    </row>
    <row r="4" spans="1:14" ht="15" customHeight="1">
      <c r="B4" s="70" t="s">
        <v>38</v>
      </c>
      <c r="C4" s="6"/>
      <c r="D4" s="8"/>
      <c r="E4" s="6"/>
      <c r="H4" s="106"/>
      <c r="I4" s="106"/>
    </row>
    <row r="5" spans="1:14" ht="12.75" customHeight="1">
      <c r="B5" s="70" t="s">
        <v>139</v>
      </c>
      <c r="C5" s="6"/>
      <c r="D5" s="8"/>
      <c r="E5" s="6"/>
      <c r="H5" s="51"/>
      <c r="I5" s="51"/>
    </row>
    <row r="6" spans="1:14">
      <c r="B6" s="52"/>
      <c r="C6" s="52"/>
      <c r="D6" s="53"/>
      <c r="E6" s="52"/>
    </row>
    <row r="7" spans="1:14" ht="18" customHeight="1">
      <c r="B7" s="263" t="s">
        <v>118</v>
      </c>
      <c r="C7" s="20">
        <v>2010</v>
      </c>
      <c r="D7" s="25">
        <v>2015</v>
      </c>
      <c r="E7" s="24">
        <v>2019</v>
      </c>
      <c r="F7" s="265">
        <v>2020</v>
      </c>
      <c r="G7" s="270"/>
      <c r="H7" s="270"/>
      <c r="I7" s="54"/>
      <c r="K7" s="48" t="s">
        <v>110</v>
      </c>
    </row>
    <row r="8" spans="1:14" ht="15" customHeight="1">
      <c r="B8" s="273"/>
      <c r="C8" s="269" t="s">
        <v>121</v>
      </c>
      <c r="D8" s="270"/>
      <c r="E8" s="270"/>
      <c r="F8" s="263"/>
      <c r="G8" s="276" t="s">
        <v>122</v>
      </c>
      <c r="H8" s="277"/>
      <c r="I8" s="54"/>
    </row>
    <row r="9" spans="1:14" ht="15" customHeight="1">
      <c r="B9" s="273"/>
      <c r="C9" s="271"/>
      <c r="D9" s="272"/>
      <c r="E9" s="272"/>
      <c r="F9" s="273"/>
      <c r="G9" s="278" t="s">
        <v>39</v>
      </c>
      <c r="H9" s="278"/>
      <c r="I9" s="54"/>
    </row>
    <row r="10" spans="1:14" ht="23.25" customHeight="1" thickBot="1">
      <c r="A10" s="54"/>
      <c r="B10" s="264"/>
      <c r="C10" s="274"/>
      <c r="D10" s="275"/>
      <c r="E10" s="275"/>
      <c r="F10" s="264"/>
      <c r="G10" s="245">
        <v>2010</v>
      </c>
      <c r="H10" s="246">
        <v>2015</v>
      </c>
      <c r="I10" s="54"/>
      <c r="M10" s="57"/>
      <c r="N10" s="57"/>
    </row>
    <row r="11" spans="1:14" ht="21.75" customHeight="1">
      <c r="A11" s="55"/>
      <c r="B11" s="30" t="s">
        <v>12</v>
      </c>
      <c r="C11" s="243">
        <v>14.1</v>
      </c>
      <c r="D11" s="243">
        <v>16.399999999999999</v>
      </c>
      <c r="E11" s="243">
        <v>18.899999999999999</v>
      </c>
      <c r="F11" s="243">
        <v>19.399999999999999</v>
      </c>
      <c r="G11" s="120">
        <f>F11-C11</f>
        <v>5.2999999999999989</v>
      </c>
      <c r="H11" s="244">
        <v>3</v>
      </c>
      <c r="I11" s="29"/>
    </row>
    <row r="12" spans="1:14" ht="12" customHeight="1">
      <c r="A12" s="55"/>
      <c r="B12" s="84" t="s">
        <v>8</v>
      </c>
      <c r="C12" s="35"/>
      <c r="D12" s="35"/>
      <c r="E12" s="35"/>
      <c r="F12" s="35"/>
      <c r="G12" s="122"/>
      <c r="H12" s="124"/>
      <c r="I12" s="54"/>
    </row>
    <row r="13" spans="1:14" ht="15" customHeight="1">
      <c r="A13" s="55"/>
      <c r="B13" s="31" t="s">
        <v>11</v>
      </c>
      <c r="C13" s="35">
        <v>14.9</v>
      </c>
      <c r="D13" s="35">
        <v>15.5</v>
      </c>
      <c r="E13" s="123">
        <v>17.3</v>
      </c>
      <c r="F13" s="35">
        <v>17.899999999999999</v>
      </c>
      <c r="G13" s="119">
        <f t="shared" ref="G13:G32" si="0">F13-C13</f>
        <v>2.9999999999999982</v>
      </c>
      <c r="H13" s="124">
        <v>2.3999999999999986</v>
      </c>
      <c r="I13" s="29"/>
    </row>
    <row r="14" spans="1:14" ht="15" customHeight="1">
      <c r="A14" s="55"/>
      <c r="B14" s="31" t="s">
        <v>13</v>
      </c>
      <c r="C14" s="35">
        <v>13.7</v>
      </c>
      <c r="D14" s="35">
        <v>14.3</v>
      </c>
      <c r="E14" s="35">
        <v>16.3</v>
      </c>
      <c r="F14" s="35">
        <v>16.7</v>
      </c>
      <c r="G14" s="119" t="s">
        <v>138</v>
      </c>
      <c r="H14" s="124" t="s">
        <v>138</v>
      </c>
      <c r="I14" s="54"/>
    </row>
    <row r="15" spans="1:14" ht="15" customHeight="1">
      <c r="A15" s="55"/>
      <c r="B15" s="31" t="s">
        <v>14</v>
      </c>
      <c r="C15" s="35">
        <v>13.5</v>
      </c>
      <c r="D15" s="35">
        <v>14.3</v>
      </c>
      <c r="E15" s="35">
        <v>15.9</v>
      </c>
      <c r="F15" s="35">
        <v>16.2</v>
      </c>
      <c r="G15" s="119" t="s">
        <v>138</v>
      </c>
      <c r="H15" s="124" t="s">
        <v>138</v>
      </c>
      <c r="I15" s="54"/>
    </row>
    <row r="16" spans="1:14" ht="15" customHeight="1">
      <c r="A16" s="55"/>
      <c r="B16" s="31" t="s">
        <v>15</v>
      </c>
      <c r="C16" s="35">
        <v>15.2</v>
      </c>
      <c r="D16" s="35">
        <v>15.3</v>
      </c>
      <c r="E16" s="35">
        <v>16.3</v>
      </c>
      <c r="F16" s="35">
        <v>16.5</v>
      </c>
      <c r="G16" s="119">
        <f t="shared" si="0"/>
        <v>1.3000000000000007</v>
      </c>
      <c r="H16" s="124">
        <v>1.1999999999999993</v>
      </c>
      <c r="I16" s="54"/>
      <c r="N16" s="56"/>
    </row>
    <row r="17" spans="1:9" ht="15" customHeight="1">
      <c r="A17" s="55"/>
      <c r="B17" s="31" t="s">
        <v>16</v>
      </c>
      <c r="C17" s="35">
        <v>15.1</v>
      </c>
      <c r="D17" s="35">
        <v>15.5</v>
      </c>
      <c r="E17" s="35">
        <v>16</v>
      </c>
      <c r="F17" s="35">
        <v>16.399999999999999</v>
      </c>
      <c r="G17" s="119">
        <f t="shared" si="0"/>
        <v>1.2999999999999989</v>
      </c>
      <c r="H17" s="124">
        <v>0.89999999999999858</v>
      </c>
      <c r="I17" s="54"/>
    </row>
    <row r="18" spans="1:9" ht="15" customHeight="1">
      <c r="A18" s="55"/>
      <c r="B18" s="31" t="s">
        <v>17</v>
      </c>
      <c r="C18" s="35">
        <v>14.3</v>
      </c>
      <c r="D18" s="35">
        <v>15.5</v>
      </c>
      <c r="E18" s="35">
        <v>17.7</v>
      </c>
      <c r="F18" s="35">
        <v>18.2</v>
      </c>
      <c r="G18" s="119" t="s">
        <v>138</v>
      </c>
      <c r="H18" s="124" t="s">
        <v>138</v>
      </c>
      <c r="I18" s="54"/>
    </row>
    <row r="19" spans="1:9" ht="15" customHeight="1">
      <c r="A19" s="55"/>
      <c r="B19" s="31" t="s">
        <v>18</v>
      </c>
      <c r="C19" s="35">
        <v>13.8</v>
      </c>
      <c r="D19" s="35">
        <v>16.899999999999999</v>
      </c>
      <c r="E19" s="35">
        <v>20.3</v>
      </c>
      <c r="F19" s="35">
        <v>20.9</v>
      </c>
      <c r="G19" s="119">
        <f t="shared" si="0"/>
        <v>7.0999999999999979</v>
      </c>
      <c r="H19" s="124">
        <v>4</v>
      </c>
      <c r="I19" s="54"/>
    </row>
    <row r="20" spans="1:9" ht="15" customHeight="1">
      <c r="A20" s="55"/>
      <c r="B20" s="31" t="s">
        <v>19</v>
      </c>
      <c r="C20" s="35">
        <v>11.9</v>
      </c>
      <c r="D20" s="35">
        <v>14.3</v>
      </c>
      <c r="E20" s="35">
        <v>16.5</v>
      </c>
      <c r="F20" s="35">
        <v>17.2</v>
      </c>
      <c r="G20" s="119">
        <f t="shared" si="0"/>
        <v>5.2999999999999989</v>
      </c>
      <c r="H20" s="124">
        <v>2.8999999999999986</v>
      </c>
      <c r="I20" s="54"/>
    </row>
    <row r="21" spans="1:9" ht="15" customHeight="1">
      <c r="A21" s="55"/>
      <c r="B21" s="31" t="s">
        <v>20</v>
      </c>
      <c r="C21" s="35">
        <v>15</v>
      </c>
      <c r="D21" s="35">
        <v>14.9</v>
      </c>
      <c r="E21" s="35">
        <v>16</v>
      </c>
      <c r="F21" s="35">
        <v>16.399999999999999</v>
      </c>
      <c r="G21" s="119">
        <f t="shared" si="0"/>
        <v>1.3999999999999986</v>
      </c>
      <c r="H21" s="124">
        <v>1.4999999999999982</v>
      </c>
      <c r="I21" s="54"/>
    </row>
    <row r="22" spans="1:9" ht="15" customHeight="1">
      <c r="A22" s="55"/>
      <c r="B22" s="31" t="s">
        <v>21</v>
      </c>
      <c r="C22" s="35">
        <v>15</v>
      </c>
      <c r="D22" s="35">
        <v>16.7</v>
      </c>
      <c r="E22" s="35">
        <v>19</v>
      </c>
      <c r="F22" s="35">
        <v>19.2</v>
      </c>
      <c r="G22" s="119">
        <f t="shared" si="0"/>
        <v>4.1999999999999993</v>
      </c>
      <c r="H22" s="124">
        <v>2.5</v>
      </c>
      <c r="I22" s="54"/>
    </row>
    <row r="23" spans="1:9" ht="15" customHeight="1">
      <c r="A23" s="55"/>
      <c r="B23" s="31" t="s">
        <v>22</v>
      </c>
      <c r="C23" s="35">
        <v>11.6</v>
      </c>
      <c r="D23" s="35">
        <v>14</v>
      </c>
      <c r="E23" s="35">
        <v>17</v>
      </c>
      <c r="F23" s="35">
        <v>17.5</v>
      </c>
      <c r="G23" s="119">
        <f t="shared" si="0"/>
        <v>5.9</v>
      </c>
      <c r="H23" s="124">
        <v>3.5</v>
      </c>
      <c r="I23" s="54"/>
    </row>
    <row r="24" spans="1:9" ht="15" customHeight="1">
      <c r="A24" s="55"/>
      <c r="B24" s="31" t="s">
        <v>23</v>
      </c>
      <c r="C24" s="35">
        <v>13.2</v>
      </c>
      <c r="D24" s="35">
        <v>15.3</v>
      </c>
      <c r="E24" s="35">
        <v>18.399999999999999</v>
      </c>
      <c r="F24" s="35">
        <v>18.899999999999999</v>
      </c>
      <c r="G24" s="119">
        <f t="shared" si="0"/>
        <v>5.6999999999999993</v>
      </c>
      <c r="H24" s="124">
        <v>3.5999999999999979</v>
      </c>
      <c r="I24" s="54"/>
    </row>
    <row r="25" spans="1:9" ht="15" customHeight="1">
      <c r="A25" s="55"/>
      <c r="B25" s="31" t="s">
        <v>24</v>
      </c>
      <c r="C25" s="35">
        <v>15.3</v>
      </c>
      <c r="D25" s="35">
        <v>16.3</v>
      </c>
      <c r="E25" s="35">
        <v>19.2</v>
      </c>
      <c r="F25" s="35">
        <v>19.600000000000001</v>
      </c>
      <c r="G25" s="119">
        <f t="shared" si="0"/>
        <v>4.3000000000000007</v>
      </c>
      <c r="H25" s="124">
        <v>3.3000000000000007</v>
      </c>
      <c r="I25" s="54"/>
    </row>
    <row r="26" spans="1:9" ht="15" customHeight="1">
      <c r="A26" s="55"/>
      <c r="B26" s="31" t="s">
        <v>25</v>
      </c>
      <c r="C26" s="35">
        <v>15</v>
      </c>
      <c r="D26" s="35">
        <v>15.4</v>
      </c>
      <c r="E26" s="35">
        <v>16.8</v>
      </c>
      <c r="F26" s="35">
        <v>16.899999999999999</v>
      </c>
      <c r="G26" s="119" t="s">
        <v>138</v>
      </c>
      <c r="H26" s="124" t="s">
        <v>138</v>
      </c>
      <c r="I26" s="54"/>
    </row>
    <row r="27" spans="1:9" ht="15" customHeight="1">
      <c r="A27" s="55"/>
      <c r="B27" s="31" t="s">
        <v>26</v>
      </c>
      <c r="C27" s="35">
        <v>16.600000000000001</v>
      </c>
      <c r="D27" s="35">
        <v>15.7</v>
      </c>
      <c r="E27" s="35">
        <v>16.100000000000001</v>
      </c>
      <c r="F27" s="35">
        <v>16.5</v>
      </c>
      <c r="G27" s="119">
        <f t="shared" si="0"/>
        <v>-0.10000000000000142</v>
      </c>
      <c r="H27" s="124">
        <v>0.80000000000000071</v>
      </c>
      <c r="I27" s="54"/>
    </row>
    <row r="28" spans="1:9" ht="15" customHeight="1">
      <c r="A28" s="55"/>
      <c r="B28" s="31" t="s">
        <v>27</v>
      </c>
      <c r="C28" s="35">
        <v>13.7</v>
      </c>
      <c r="D28" s="35">
        <v>14.8</v>
      </c>
      <c r="E28" s="35">
        <v>16.3</v>
      </c>
      <c r="F28" s="35">
        <v>16.7</v>
      </c>
      <c r="G28" s="119">
        <f t="shared" si="0"/>
        <v>3</v>
      </c>
      <c r="H28" s="124">
        <v>1.8999999999999986</v>
      </c>
      <c r="I28" s="54"/>
    </row>
    <row r="29" spans="1:9" ht="15" customHeight="1">
      <c r="A29" s="55"/>
      <c r="B29" s="31" t="s">
        <v>28</v>
      </c>
      <c r="C29" s="35">
        <v>10.4</v>
      </c>
      <c r="D29" s="35">
        <v>13.5</v>
      </c>
      <c r="E29" s="35">
        <v>18.100000000000001</v>
      </c>
      <c r="F29" s="35">
        <v>19.100000000000001</v>
      </c>
      <c r="G29" s="119">
        <f t="shared" si="0"/>
        <v>8.7000000000000011</v>
      </c>
      <c r="H29" s="124">
        <v>5.6000000000000014</v>
      </c>
      <c r="I29" s="54"/>
    </row>
    <row r="30" spans="1:9" ht="15" customHeight="1">
      <c r="A30" s="55"/>
      <c r="B30" s="31" t="s">
        <v>29</v>
      </c>
      <c r="C30" s="35">
        <v>15</v>
      </c>
      <c r="D30" s="35">
        <v>15.6</v>
      </c>
      <c r="E30" s="35">
        <v>17.2</v>
      </c>
      <c r="F30" s="35">
        <v>17.399999999999999</v>
      </c>
      <c r="G30" s="119">
        <f t="shared" si="0"/>
        <v>2.3999999999999986</v>
      </c>
      <c r="H30" s="124">
        <v>1.7999999999999989</v>
      </c>
      <c r="I30" s="54"/>
    </row>
    <row r="31" spans="1:9" ht="15" customHeight="1">
      <c r="A31" s="55"/>
      <c r="B31" s="31" t="s">
        <v>30</v>
      </c>
      <c r="C31" s="35">
        <v>16.3</v>
      </c>
      <c r="D31" s="35">
        <v>16</v>
      </c>
      <c r="E31" s="35">
        <v>16.8</v>
      </c>
      <c r="F31" s="35">
        <v>16.7</v>
      </c>
      <c r="G31" s="119">
        <f t="shared" si="0"/>
        <v>0.39999999999999858</v>
      </c>
      <c r="H31" s="124">
        <v>0.69999999999999929</v>
      </c>
      <c r="I31" s="54"/>
    </row>
    <row r="32" spans="1:9" ht="15" customHeight="1">
      <c r="A32" s="55"/>
      <c r="B32" s="31" t="s">
        <v>31</v>
      </c>
      <c r="C32" s="35">
        <v>11.5</v>
      </c>
      <c r="D32" s="35">
        <v>14.1</v>
      </c>
      <c r="E32" s="35">
        <v>17.899999999999999</v>
      </c>
      <c r="F32" s="35">
        <v>18.7</v>
      </c>
      <c r="G32" s="119">
        <f t="shared" si="0"/>
        <v>7.1999999999999993</v>
      </c>
      <c r="H32" s="124">
        <v>4.5999999999999996</v>
      </c>
      <c r="I32" s="54"/>
    </row>
    <row r="33" spans="1:9" ht="15" customHeight="1">
      <c r="A33" s="55"/>
      <c r="B33" s="22" t="s">
        <v>32</v>
      </c>
      <c r="C33" s="126">
        <v>14.7</v>
      </c>
      <c r="D33" s="126">
        <v>18.5</v>
      </c>
      <c r="E33" s="126">
        <v>21.2</v>
      </c>
      <c r="F33" s="126">
        <v>21.9</v>
      </c>
      <c r="G33" s="100" t="s">
        <v>138</v>
      </c>
      <c r="H33" s="124" t="s">
        <v>138</v>
      </c>
      <c r="I33" s="54"/>
    </row>
    <row r="34" spans="1:9">
      <c r="B34" s="211" t="s">
        <v>120</v>
      </c>
      <c r="C34" s="212"/>
      <c r="D34" s="212"/>
      <c r="E34" s="212"/>
      <c r="F34" s="212"/>
      <c r="G34" s="212"/>
      <c r="H34" s="213"/>
    </row>
  </sheetData>
  <mergeCells count="6">
    <mergeCell ref="G2:H3"/>
    <mergeCell ref="C8:F10"/>
    <mergeCell ref="G8:H8"/>
    <mergeCell ref="B7:B10"/>
    <mergeCell ref="F7:H7"/>
    <mergeCell ref="G9:H9"/>
  </mergeCells>
  <hyperlinks>
    <hyperlink ref="G2:H3" location="'SPIS TABLIC'!A1" display="'SPIS TABLIC'!A1" xr:uid="{00000000-0004-0000-0200-000000000000}"/>
  </hyperlink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zoomScaleNormal="100" workbookViewId="0">
      <selection activeCell="C38" sqref="C38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14">
      <c r="D1" s="49"/>
      <c r="H1" s="50"/>
      <c r="I1" s="50"/>
    </row>
    <row r="2" spans="1:14" ht="15" customHeight="1">
      <c r="A2" s="1" t="s">
        <v>2</v>
      </c>
      <c r="B2" s="12" t="s">
        <v>40</v>
      </c>
      <c r="C2" s="5"/>
      <c r="D2" s="7"/>
      <c r="E2" s="5"/>
      <c r="G2" s="262" t="s">
        <v>111</v>
      </c>
      <c r="H2" s="262"/>
    </row>
    <row r="3" spans="1:14" ht="15" customHeight="1">
      <c r="B3" s="70" t="s">
        <v>41</v>
      </c>
      <c r="C3" s="6"/>
      <c r="D3" s="8"/>
      <c r="E3" s="6"/>
      <c r="G3" s="262"/>
      <c r="H3" s="262"/>
    </row>
    <row r="4" spans="1:14">
      <c r="B4" s="52"/>
      <c r="C4" s="52"/>
      <c r="D4" s="53"/>
      <c r="E4" s="52"/>
    </row>
    <row r="5" spans="1:14" ht="18" customHeight="1">
      <c r="B5" s="263" t="s">
        <v>118</v>
      </c>
      <c r="C5" s="20">
        <v>2010</v>
      </c>
      <c r="D5" s="25">
        <v>2015</v>
      </c>
      <c r="E5" s="24">
        <v>2019</v>
      </c>
      <c r="F5" s="265">
        <v>2020</v>
      </c>
      <c r="G5" s="266"/>
      <c r="H5" s="266"/>
      <c r="I5" s="54"/>
    </row>
    <row r="6" spans="1:14" ht="33" customHeight="1" thickBot="1">
      <c r="A6" s="54"/>
      <c r="B6" s="264"/>
      <c r="C6" s="267" t="s">
        <v>119</v>
      </c>
      <c r="D6" s="268"/>
      <c r="E6" s="268"/>
      <c r="F6" s="268"/>
      <c r="G6" s="33" t="s">
        <v>35</v>
      </c>
      <c r="H6" s="34" t="s">
        <v>36</v>
      </c>
      <c r="I6" s="54"/>
    </row>
    <row r="7" spans="1:14" ht="21.75" customHeight="1">
      <c r="A7" s="55"/>
      <c r="B7" s="23" t="s">
        <v>12</v>
      </c>
      <c r="C7" s="127">
        <v>2977</v>
      </c>
      <c r="D7" s="128">
        <v>2883</v>
      </c>
      <c r="E7" s="129">
        <v>3148</v>
      </c>
      <c r="F7" s="130">
        <v>2984</v>
      </c>
      <c r="G7" s="131">
        <v>100.2351360429963</v>
      </c>
      <c r="H7" s="132">
        <v>103.50329517863337</v>
      </c>
      <c r="I7" s="54"/>
    </row>
    <row r="8" spans="1:14" ht="12" customHeight="1">
      <c r="A8" s="55"/>
      <c r="B8" s="71" t="s">
        <v>8</v>
      </c>
      <c r="C8" s="127"/>
      <c r="D8" s="133"/>
      <c r="E8" s="134"/>
      <c r="F8" s="135"/>
      <c r="G8" s="136"/>
      <c r="H8" s="137"/>
      <c r="I8" s="54"/>
    </row>
    <row r="9" spans="1:14" ht="15" customHeight="1">
      <c r="A9" s="55"/>
      <c r="B9" s="22" t="s">
        <v>11</v>
      </c>
      <c r="C9" s="138">
        <v>60</v>
      </c>
      <c r="D9" s="125">
        <v>49</v>
      </c>
      <c r="E9" s="139">
        <v>69</v>
      </c>
      <c r="F9" s="140">
        <v>69</v>
      </c>
      <c r="G9" s="100">
        <v>114.99999999999999</v>
      </c>
      <c r="H9" s="101">
        <v>140.81632653061226</v>
      </c>
      <c r="I9" s="54"/>
    </row>
    <row r="10" spans="1:14" ht="15" customHeight="1">
      <c r="A10" s="55"/>
      <c r="B10" s="22" t="s">
        <v>13</v>
      </c>
      <c r="C10" s="138">
        <v>66</v>
      </c>
      <c r="D10" s="141">
        <v>100</v>
      </c>
      <c r="E10" s="139">
        <v>70</v>
      </c>
      <c r="F10" s="140">
        <v>52</v>
      </c>
      <c r="G10" s="100" t="s">
        <v>138</v>
      </c>
      <c r="H10" s="101" t="s">
        <v>138</v>
      </c>
      <c r="I10" s="54"/>
    </row>
    <row r="11" spans="1:14" ht="15" customHeight="1">
      <c r="A11" s="55"/>
      <c r="B11" s="22" t="s">
        <v>14</v>
      </c>
      <c r="C11" s="138">
        <v>124</v>
      </c>
      <c r="D11" s="141">
        <v>145</v>
      </c>
      <c r="E11" s="139">
        <v>99</v>
      </c>
      <c r="F11" s="140">
        <v>124</v>
      </c>
      <c r="G11" s="100" t="s">
        <v>138</v>
      </c>
      <c r="H11" s="101" t="s">
        <v>138</v>
      </c>
      <c r="I11" s="54"/>
    </row>
    <row r="12" spans="1:14" ht="15" customHeight="1">
      <c r="A12" s="55"/>
      <c r="B12" s="22" t="s">
        <v>15</v>
      </c>
      <c r="C12" s="138">
        <v>104</v>
      </c>
      <c r="D12" s="141">
        <v>101</v>
      </c>
      <c r="E12" s="139">
        <v>121</v>
      </c>
      <c r="F12" s="140">
        <v>106</v>
      </c>
      <c r="G12" s="100">
        <v>101.92307692307692</v>
      </c>
      <c r="H12" s="101">
        <v>104.95049504950495</v>
      </c>
      <c r="I12" s="54"/>
      <c r="N12" s="56"/>
    </row>
    <row r="13" spans="1:14" ht="15" customHeight="1">
      <c r="A13" s="55"/>
      <c r="B13" s="22" t="s">
        <v>16</v>
      </c>
      <c r="C13" s="138">
        <v>44</v>
      </c>
      <c r="D13" s="125">
        <v>45</v>
      </c>
      <c r="E13" s="139">
        <v>48</v>
      </c>
      <c r="F13" s="140">
        <v>49</v>
      </c>
      <c r="G13" s="100">
        <v>111.36363636363636</v>
      </c>
      <c r="H13" s="101">
        <v>108.88888888888889</v>
      </c>
      <c r="I13" s="54"/>
    </row>
    <row r="14" spans="1:14" ht="15" customHeight="1">
      <c r="A14" s="55"/>
      <c r="B14" s="22" t="s">
        <v>17</v>
      </c>
      <c r="C14" s="138">
        <v>73</v>
      </c>
      <c r="D14" s="125">
        <v>92</v>
      </c>
      <c r="E14" s="139">
        <v>86</v>
      </c>
      <c r="F14" s="140">
        <v>78</v>
      </c>
      <c r="G14" s="100" t="s">
        <v>138</v>
      </c>
      <c r="H14" s="101" t="s">
        <v>138</v>
      </c>
      <c r="I14" s="54"/>
    </row>
    <row r="15" spans="1:14" ht="15" customHeight="1">
      <c r="A15" s="55"/>
      <c r="B15" s="22" t="s">
        <v>18</v>
      </c>
      <c r="C15" s="138">
        <v>160</v>
      </c>
      <c r="D15" s="141">
        <v>194</v>
      </c>
      <c r="E15" s="139">
        <v>208</v>
      </c>
      <c r="F15" s="140">
        <v>178</v>
      </c>
      <c r="G15" s="100">
        <v>111.25</v>
      </c>
      <c r="H15" s="101">
        <v>91.75257731958763</v>
      </c>
      <c r="I15" s="54"/>
    </row>
    <row r="16" spans="1:14" ht="15" customHeight="1">
      <c r="A16" s="55"/>
      <c r="B16" s="22" t="s">
        <v>19</v>
      </c>
      <c r="C16" s="138">
        <v>146</v>
      </c>
      <c r="D16" s="125">
        <v>93</v>
      </c>
      <c r="E16" s="139">
        <v>114</v>
      </c>
      <c r="F16" s="140">
        <v>108</v>
      </c>
      <c r="G16" s="100">
        <v>73.972602739726028</v>
      </c>
      <c r="H16" s="101">
        <v>116.12903225806453</v>
      </c>
      <c r="I16" s="54"/>
    </row>
    <row r="17" spans="1:9" ht="15" customHeight="1">
      <c r="A17" s="55"/>
      <c r="B17" s="22" t="s">
        <v>20</v>
      </c>
      <c r="C17" s="138">
        <v>81</v>
      </c>
      <c r="D17" s="125">
        <v>71</v>
      </c>
      <c r="E17" s="139">
        <v>80</v>
      </c>
      <c r="F17" s="140">
        <v>89</v>
      </c>
      <c r="G17" s="100">
        <v>109.87654320987654</v>
      </c>
      <c r="H17" s="101">
        <v>125.35211267605635</v>
      </c>
      <c r="I17" s="54"/>
    </row>
    <row r="18" spans="1:9" ht="15" customHeight="1">
      <c r="A18" s="55"/>
      <c r="B18" s="22" t="s">
        <v>21</v>
      </c>
      <c r="C18" s="138">
        <v>37</v>
      </c>
      <c r="D18" s="125">
        <v>36</v>
      </c>
      <c r="E18" s="139">
        <v>35</v>
      </c>
      <c r="F18" s="140">
        <v>42</v>
      </c>
      <c r="G18" s="100">
        <v>113.51351351351352</v>
      </c>
      <c r="H18" s="101">
        <v>116.66666666666667</v>
      </c>
      <c r="I18" s="54"/>
    </row>
    <row r="19" spans="1:9" ht="15" customHeight="1">
      <c r="A19" s="55"/>
      <c r="B19" s="22" t="s">
        <v>22</v>
      </c>
      <c r="C19" s="138">
        <v>132</v>
      </c>
      <c r="D19" s="125">
        <v>108</v>
      </c>
      <c r="E19" s="139">
        <v>111</v>
      </c>
      <c r="F19" s="140">
        <v>106</v>
      </c>
      <c r="G19" s="100">
        <v>80.303030303030297</v>
      </c>
      <c r="H19" s="101">
        <v>98.148148148148152</v>
      </c>
      <c r="I19" s="54"/>
    </row>
    <row r="20" spans="1:9" ht="15" customHeight="1">
      <c r="A20" s="55"/>
      <c r="B20" s="22" t="s">
        <v>23</v>
      </c>
      <c r="C20" s="138">
        <v>173</v>
      </c>
      <c r="D20" s="141">
        <v>166</v>
      </c>
      <c r="E20" s="139">
        <v>165</v>
      </c>
      <c r="F20" s="140">
        <v>145</v>
      </c>
      <c r="G20" s="100">
        <v>83.815028901734095</v>
      </c>
      <c r="H20" s="101">
        <v>87.349397590361448</v>
      </c>
      <c r="I20" s="54"/>
    </row>
    <row r="21" spans="1:9" ht="15" customHeight="1">
      <c r="A21" s="55"/>
      <c r="B21" s="22" t="s">
        <v>24</v>
      </c>
      <c r="C21" s="138">
        <v>62</v>
      </c>
      <c r="D21" s="125">
        <v>59</v>
      </c>
      <c r="E21" s="139">
        <v>68</v>
      </c>
      <c r="F21" s="140">
        <v>53</v>
      </c>
      <c r="G21" s="100">
        <v>85.483870967741936</v>
      </c>
      <c r="H21" s="101">
        <v>89.830508474576277</v>
      </c>
      <c r="I21" s="54"/>
    </row>
    <row r="22" spans="1:9" ht="15" customHeight="1">
      <c r="A22" s="55"/>
      <c r="B22" s="22" t="s">
        <v>25</v>
      </c>
      <c r="C22" s="138">
        <v>89</v>
      </c>
      <c r="D22" s="125">
        <v>89</v>
      </c>
      <c r="E22" s="139">
        <v>88</v>
      </c>
      <c r="F22" s="140">
        <v>91</v>
      </c>
      <c r="G22" s="100" t="s">
        <v>138</v>
      </c>
      <c r="H22" s="101" t="s">
        <v>138</v>
      </c>
      <c r="I22" s="54"/>
    </row>
    <row r="23" spans="1:9" ht="15" customHeight="1">
      <c r="A23" s="55"/>
      <c r="B23" s="22" t="s">
        <v>26</v>
      </c>
      <c r="C23" s="138">
        <v>63</v>
      </c>
      <c r="D23" s="125">
        <v>68</v>
      </c>
      <c r="E23" s="139">
        <v>89</v>
      </c>
      <c r="F23" s="140">
        <v>68</v>
      </c>
      <c r="G23" s="100">
        <v>107.93650793650794</v>
      </c>
      <c r="H23" s="101">
        <v>100</v>
      </c>
      <c r="I23" s="54"/>
    </row>
    <row r="24" spans="1:9" ht="15" customHeight="1">
      <c r="A24" s="55"/>
      <c r="B24" s="22" t="s">
        <v>27</v>
      </c>
      <c r="C24" s="138">
        <v>83</v>
      </c>
      <c r="D24" s="125">
        <v>82</v>
      </c>
      <c r="E24" s="139">
        <v>84</v>
      </c>
      <c r="F24" s="140">
        <v>91</v>
      </c>
      <c r="G24" s="100">
        <v>109.63855421686748</v>
      </c>
      <c r="H24" s="101">
        <v>110.97560975609757</v>
      </c>
      <c r="I24" s="54"/>
    </row>
    <row r="25" spans="1:9" ht="15" customHeight="1">
      <c r="A25" s="55"/>
      <c r="B25" s="22" t="s">
        <v>28</v>
      </c>
      <c r="C25" s="138">
        <v>53</v>
      </c>
      <c r="D25" s="125">
        <v>55</v>
      </c>
      <c r="E25" s="139">
        <v>39</v>
      </c>
      <c r="F25" s="140">
        <v>39</v>
      </c>
      <c r="G25" s="100">
        <v>73.584905660377359</v>
      </c>
      <c r="H25" s="101">
        <v>70.909090909090907</v>
      </c>
      <c r="I25" s="54"/>
    </row>
    <row r="26" spans="1:9" ht="15" customHeight="1">
      <c r="A26" s="55"/>
      <c r="B26" s="22" t="s">
        <v>29</v>
      </c>
      <c r="C26" s="138">
        <v>90</v>
      </c>
      <c r="D26" s="125">
        <v>87</v>
      </c>
      <c r="E26" s="139">
        <v>96</v>
      </c>
      <c r="F26" s="140">
        <v>85</v>
      </c>
      <c r="G26" s="100">
        <v>94.444444444444443</v>
      </c>
      <c r="H26" s="101">
        <v>97.701149425287355</v>
      </c>
      <c r="I26" s="54"/>
    </row>
    <row r="27" spans="1:9" ht="15" customHeight="1">
      <c r="A27" s="55"/>
      <c r="B27" s="22" t="s">
        <v>30</v>
      </c>
      <c r="C27" s="138">
        <v>47</v>
      </c>
      <c r="D27" s="125">
        <v>49</v>
      </c>
      <c r="E27" s="139">
        <v>46</v>
      </c>
      <c r="F27" s="140">
        <v>41</v>
      </c>
      <c r="G27" s="100">
        <v>87.2340425531915</v>
      </c>
      <c r="H27" s="101">
        <v>83.673469387755105</v>
      </c>
      <c r="I27" s="54"/>
    </row>
    <row r="28" spans="1:9" ht="15" customHeight="1">
      <c r="A28" s="55"/>
      <c r="B28" s="22" t="s">
        <v>31</v>
      </c>
      <c r="C28" s="138">
        <v>152</v>
      </c>
      <c r="D28" s="125">
        <v>121</v>
      </c>
      <c r="E28" s="139">
        <v>107</v>
      </c>
      <c r="F28" s="140">
        <v>90</v>
      </c>
      <c r="G28" s="100">
        <v>59.210526315789465</v>
      </c>
      <c r="H28" s="101">
        <v>74.380165289256198</v>
      </c>
      <c r="I28" s="54"/>
    </row>
    <row r="29" spans="1:9" ht="15" customHeight="1">
      <c r="A29" s="55"/>
      <c r="B29" s="22" t="s">
        <v>32</v>
      </c>
      <c r="C29" s="141">
        <v>1138</v>
      </c>
      <c r="D29" s="125">
        <v>1073</v>
      </c>
      <c r="E29" s="140">
        <v>1325</v>
      </c>
      <c r="F29" s="140">
        <v>1280</v>
      </c>
      <c r="G29" s="100" t="s">
        <v>138</v>
      </c>
      <c r="H29" s="101" t="s">
        <v>138</v>
      </c>
      <c r="I29" s="54"/>
    </row>
    <row r="30" spans="1:9">
      <c r="B30" s="211" t="s">
        <v>120</v>
      </c>
      <c r="C30" s="212"/>
      <c r="D30" s="212"/>
      <c r="E30" s="212"/>
      <c r="F30" s="212"/>
      <c r="G30" s="212"/>
      <c r="H30" s="213"/>
    </row>
  </sheetData>
  <mergeCells count="4">
    <mergeCell ref="G2:H3"/>
    <mergeCell ref="B5:B6"/>
    <mergeCell ref="F5:H5"/>
    <mergeCell ref="C6:F6"/>
  </mergeCells>
  <hyperlinks>
    <hyperlink ref="G2:H3" location="'SPIS TABLIC'!A1" display="'SPIS TABLIC'!A1" xr:uid="{00000000-0004-0000-0300-000000000000}"/>
  </hyperlink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0"/>
  <sheetViews>
    <sheetView zoomScaleNormal="100" workbookViewId="0">
      <selection activeCell="B37" sqref="B37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0" width="9.5703125" style="48" bestFit="1" customWidth="1"/>
    <col min="11" max="16384" width="9.140625" style="48"/>
  </cols>
  <sheetData>
    <row r="1" spans="1:14">
      <c r="D1" s="49"/>
      <c r="H1" s="50"/>
      <c r="I1" s="50"/>
    </row>
    <row r="2" spans="1:14" ht="15" customHeight="1">
      <c r="A2" s="1" t="s">
        <v>3</v>
      </c>
      <c r="B2" s="12" t="s">
        <v>42</v>
      </c>
      <c r="C2" s="5"/>
      <c r="D2" s="7"/>
      <c r="E2" s="5"/>
      <c r="G2" s="262" t="s">
        <v>111</v>
      </c>
      <c r="H2" s="262"/>
    </row>
    <row r="3" spans="1:14" ht="15" customHeight="1">
      <c r="B3" s="70" t="s">
        <v>43</v>
      </c>
      <c r="C3" s="6"/>
      <c r="D3" s="8"/>
      <c r="E3" s="6"/>
      <c r="G3" s="262"/>
      <c r="H3" s="262"/>
    </row>
    <row r="4" spans="1:14">
      <c r="B4" s="52"/>
      <c r="C4" s="52"/>
      <c r="D4" s="53"/>
      <c r="E4" s="52"/>
    </row>
    <row r="5" spans="1:14" ht="18" customHeight="1">
      <c r="B5" s="263" t="s">
        <v>118</v>
      </c>
      <c r="C5" s="20">
        <v>2010</v>
      </c>
      <c r="D5" s="25">
        <v>2015</v>
      </c>
      <c r="E5" s="24">
        <v>2019</v>
      </c>
      <c r="F5" s="265">
        <v>2020</v>
      </c>
      <c r="G5" s="266"/>
      <c r="H5" s="266"/>
      <c r="I5" s="54"/>
    </row>
    <row r="6" spans="1:14" ht="33" customHeight="1" thickBot="1">
      <c r="A6" s="54"/>
      <c r="B6" s="264"/>
      <c r="C6" s="267" t="s">
        <v>119</v>
      </c>
      <c r="D6" s="268"/>
      <c r="E6" s="268"/>
      <c r="F6" s="268"/>
      <c r="G6" s="33" t="s">
        <v>35</v>
      </c>
      <c r="H6" s="34" t="s">
        <v>36</v>
      </c>
      <c r="I6" s="54"/>
    </row>
    <row r="7" spans="1:14" ht="21.75" customHeight="1">
      <c r="A7" s="55"/>
      <c r="B7" s="23" t="s">
        <v>12</v>
      </c>
      <c r="C7" s="127">
        <v>3035</v>
      </c>
      <c r="D7" s="128">
        <v>3203</v>
      </c>
      <c r="E7" s="143">
        <v>3364</v>
      </c>
      <c r="F7" s="144">
        <v>3920</v>
      </c>
      <c r="G7" s="131">
        <v>129.15980230642504</v>
      </c>
      <c r="H7" s="132">
        <v>122.38526381517327</v>
      </c>
      <c r="I7" s="87"/>
      <c r="J7" s="49"/>
    </row>
    <row r="8" spans="1:14" ht="12" customHeight="1">
      <c r="A8" s="55"/>
      <c r="B8" s="71" t="s">
        <v>8</v>
      </c>
      <c r="C8" s="127"/>
      <c r="D8" s="133"/>
      <c r="E8" s="145"/>
      <c r="F8" s="146"/>
      <c r="G8" s="136"/>
      <c r="H8" s="137"/>
      <c r="I8" s="54"/>
    </row>
    <row r="9" spans="1:14" ht="15" customHeight="1">
      <c r="A9" s="55"/>
      <c r="B9" s="22" t="s">
        <v>11</v>
      </c>
      <c r="C9" s="138">
        <v>66</v>
      </c>
      <c r="D9" s="125">
        <v>54</v>
      </c>
      <c r="E9" s="139">
        <v>65</v>
      </c>
      <c r="F9" s="140">
        <v>79</v>
      </c>
      <c r="G9" s="100">
        <v>119.6969696969697</v>
      </c>
      <c r="H9" s="101">
        <v>146.2962962962963</v>
      </c>
      <c r="I9" s="54"/>
    </row>
    <row r="10" spans="1:14" ht="15" customHeight="1">
      <c r="A10" s="55"/>
      <c r="B10" s="22" t="s">
        <v>13</v>
      </c>
      <c r="C10" s="138">
        <v>105</v>
      </c>
      <c r="D10" s="141">
        <v>76</v>
      </c>
      <c r="E10" s="139">
        <v>70</v>
      </c>
      <c r="F10" s="140">
        <v>102</v>
      </c>
      <c r="G10" s="100" t="s">
        <v>138</v>
      </c>
      <c r="H10" s="101" t="s">
        <v>138</v>
      </c>
      <c r="I10" s="54"/>
    </row>
    <row r="11" spans="1:14" ht="15" customHeight="1">
      <c r="A11" s="55"/>
      <c r="B11" s="22" t="s">
        <v>14</v>
      </c>
      <c r="C11" s="138">
        <v>112</v>
      </c>
      <c r="D11" s="141">
        <v>96</v>
      </c>
      <c r="E11" s="139">
        <v>69</v>
      </c>
      <c r="F11" s="140">
        <v>100</v>
      </c>
      <c r="G11" s="100" t="s">
        <v>138</v>
      </c>
      <c r="H11" s="101" t="s">
        <v>138</v>
      </c>
      <c r="I11" s="54"/>
    </row>
    <row r="12" spans="1:14" ht="15" customHeight="1">
      <c r="A12" s="55"/>
      <c r="B12" s="22" t="s">
        <v>15</v>
      </c>
      <c r="C12" s="138">
        <v>108</v>
      </c>
      <c r="D12" s="141">
        <v>129</v>
      </c>
      <c r="E12" s="139">
        <v>109</v>
      </c>
      <c r="F12" s="140">
        <v>156</v>
      </c>
      <c r="G12" s="100">
        <v>144.44444444444443</v>
      </c>
      <c r="H12" s="101">
        <v>120.93023255813952</v>
      </c>
      <c r="I12" s="54"/>
      <c r="N12" s="56"/>
    </row>
    <row r="13" spans="1:14" ht="15" customHeight="1">
      <c r="A13" s="55"/>
      <c r="B13" s="22" t="s">
        <v>16</v>
      </c>
      <c r="C13" s="138">
        <v>53</v>
      </c>
      <c r="D13" s="125">
        <v>43</v>
      </c>
      <c r="E13" s="139">
        <v>58</v>
      </c>
      <c r="F13" s="140">
        <v>57</v>
      </c>
      <c r="G13" s="100">
        <v>107.54716981132076</v>
      </c>
      <c r="H13" s="101">
        <v>132.55813953488371</v>
      </c>
      <c r="I13" s="54"/>
    </row>
    <row r="14" spans="1:14" ht="15" customHeight="1">
      <c r="A14" s="55"/>
      <c r="B14" s="22" t="s">
        <v>17</v>
      </c>
      <c r="C14" s="138">
        <v>82</v>
      </c>
      <c r="D14" s="125">
        <v>108</v>
      </c>
      <c r="E14" s="139">
        <v>70</v>
      </c>
      <c r="F14" s="140">
        <v>88</v>
      </c>
      <c r="G14" s="100" t="s">
        <v>138</v>
      </c>
      <c r="H14" s="101" t="s">
        <v>138</v>
      </c>
      <c r="I14" s="54"/>
    </row>
    <row r="15" spans="1:14" ht="15" customHeight="1">
      <c r="A15" s="55"/>
      <c r="B15" s="22" t="s">
        <v>18</v>
      </c>
      <c r="C15" s="138">
        <v>223</v>
      </c>
      <c r="D15" s="141">
        <v>216</v>
      </c>
      <c r="E15" s="139">
        <v>235</v>
      </c>
      <c r="F15" s="140">
        <v>287</v>
      </c>
      <c r="G15" s="100">
        <v>128.69955156950672</v>
      </c>
      <c r="H15" s="101">
        <v>132.87037037037038</v>
      </c>
      <c r="I15" s="54"/>
    </row>
    <row r="16" spans="1:14" ht="15" customHeight="1">
      <c r="A16" s="55"/>
      <c r="B16" s="22" t="s">
        <v>19</v>
      </c>
      <c r="C16" s="138">
        <v>146</v>
      </c>
      <c r="D16" s="125">
        <v>146</v>
      </c>
      <c r="E16" s="139">
        <v>144</v>
      </c>
      <c r="F16" s="140">
        <v>142</v>
      </c>
      <c r="G16" s="100">
        <v>97.260273972602747</v>
      </c>
      <c r="H16" s="101">
        <v>97.260273972602747</v>
      </c>
      <c r="I16" s="54"/>
    </row>
    <row r="17" spans="1:10" ht="15" customHeight="1">
      <c r="A17" s="55"/>
      <c r="B17" s="22" t="s">
        <v>20</v>
      </c>
      <c r="C17" s="138">
        <v>64</v>
      </c>
      <c r="D17" s="125">
        <v>94</v>
      </c>
      <c r="E17" s="139">
        <v>87</v>
      </c>
      <c r="F17" s="140">
        <v>105</v>
      </c>
      <c r="G17" s="100">
        <v>164.0625</v>
      </c>
      <c r="H17" s="101">
        <v>111.70212765957446</v>
      </c>
      <c r="I17" s="54"/>
    </row>
    <row r="18" spans="1:10" ht="15" customHeight="1">
      <c r="A18" s="55"/>
      <c r="B18" s="22" t="s">
        <v>21</v>
      </c>
      <c r="C18" s="138">
        <v>52</v>
      </c>
      <c r="D18" s="125">
        <v>65</v>
      </c>
      <c r="E18" s="139">
        <v>60</v>
      </c>
      <c r="F18" s="140">
        <v>83</v>
      </c>
      <c r="G18" s="100">
        <v>159.61538461538461</v>
      </c>
      <c r="H18" s="101">
        <v>127.69230769230768</v>
      </c>
      <c r="I18" s="54"/>
    </row>
    <row r="19" spans="1:10" ht="15" customHeight="1">
      <c r="A19" s="55"/>
      <c r="B19" s="22" t="s">
        <v>22</v>
      </c>
      <c r="C19" s="138">
        <v>140</v>
      </c>
      <c r="D19" s="125">
        <v>150</v>
      </c>
      <c r="E19" s="139">
        <v>174</v>
      </c>
      <c r="F19" s="140">
        <v>150</v>
      </c>
      <c r="G19" s="100">
        <v>107.14285714285714</v>
      </c>
      <c r="H19" s="101">
        <v>100</v>
      </c>
      <c r="I19" s="54"/>
    </row>
    <row r="20" spans="1:10" ht="15" customHeight="1">
      <c r="A20" s="55"/>
      <c r="B20" s="22" t="s">
        <v>23</v>
      </c>
      <c r="C20" s="138">
        <v>203</v>
      </c>
      <c r="D20" s="141">
        <v>171</v>
      </c>
      <c r="E20" s="139">
        <v>176</v>
      </c>
      <c r="F20" s="140">
        <v>255</v>
      </c>
      <c r="G20" s="100">
        <v>125.61576354679802</v>
      </c>
      <c r="H20" s="101">
        <v>149.12280701754386</v>
      </c>
      <c r="I20" s="54"/>
    </row>
    <row r="21" spans="1:10" ht="15" customHeight="1">
      <c r="A21" s="55"/>
      <c r="B21" s="22" t="s">
        <v>24</v>
      </c>
      <c r="C21" s="138">
        <v>70</v>
      </c>
      <c r="D21" s="125">
        <v>95</v>
      </c>
      <c r="E21" s="139">
        <v>76</v>
      </c>
      <c r="F21" s="140">
        <v>99</v>
      </c>
      <c r="G21" s="100">
        <v>141.42857142857144</v>
      </c>
      <c r="H21" s="101">
        <v>104.21052631578947</v>
      </c>
      <c r="I21" s="54"/>
    </row>
    <row r="22" spans="1:10" ht="15" customHeight="1">
      <c r="A22" s="55"/>
      <c r="B22" s="22" t="s">
        <v>25</v>
      </c>
      <c r="C22" s="138">
        <v>82</v>
      </c>
      <c r="D22" s="125">
        <v>94</v>
      </c>
      <c r="E22" s="139">
        <v>119</v>
      </c>
      <c r="F22" s="140">
        <v>123</v>
      </c>
      <c r="G22" s="100" t="s">
        <v>138</v>
      </c>
      <c r="H22" s="101" t="s">
        <v>138</v>
      </c>
      <c r="I22" s="54"/>
    </row>
    <row r="23" spans="1:10" ht="15" customHeight="1">
      <c r="A23" s="55"/>
      <c r="B23" s="22" t="s">
        <v>26</v>
      </c>
      <c r="C23" s="138">
        <v>88</v>
      </c>
      <c r="D23" s="125">
        <v>83</v>
      </c>
      <c r="E23" s="139">
        <v>86</v>
      </c>
      <c r="F23" s="140">
        <v>93</v>
      </c>
      <c r="G23" s="100">
        <v>105.68181818181819</v>
      </c>
      <c r="H23" s="101">
        <v>112.04819277108433</v>
      </c>
      <c r="I23" s="54"/>
    </row>
    <row r="24" spans="1:10" ht="15" customHeight="1">
      <c r="A24" s="55"/>
      <c r="B24" s="22" t="s">
        <v>27</v>
      </c>
      <c r="C24" s="138">
        <v>79</v>
      </c>
      <c r="D24" s="125">
        <v>96</v>
      </c>
      <c r="E24" s="139">
        <v>79</v>
      </c>
      <c r="F24" s="140">
        <v>105</v>
      </c>
      <c r="G24" s="100">
        <v>132.91139240506328</v>
      </c>
      <c r="H24" s="101">
        <v>109.375</v>
      </c>
      <c r="I24" s="87"/>
      <c r="J24" s="49"/>
    </row>
    <row r="25" spans="1:10" ht="15" customHeight="1">
      <c r="A25" s="55"/>
      <c r="B25" s="22" t="s">
        <v>28</v>
      </c>
      <c r="C25" s="138">
        <v>45</v>
      </c>
      <c r="D25" s="125">
        <v>42</v>
      </c>
      <c r="E25" s="139">
        <v>47</v>
      </c>
      <c r="F25" s="140">
        <v>60</v>
      </c>
      <c r="G25" s="100">
        <v>133.33333333333331</v>
      </c>
      <c r="H25" s="101">
        <v>142.85714285714286</v>
      </c>
      <c r="I25" s="54"/>
    </row>
    <row r="26" spans="1:10" ht="15" customHeight="1">
      <c r="A26" s="55"/>
      <c r="B26" s="22" t="s">
        <v>29</v>
      </c>
      <c r="C26" s="138">
        <v>76</v>
      </c>
      <c r="D26" s="125">
        <v>90</v>
      </c>
      <c r="E26" s="139">
        <v>110</v>
      </c>
      <c r="F26" s="140">
        <v>130</v>
      </c>
      <c r="G26" s="100">
        <v>171.05263157894737</v>
      </c>
      <c r="H26" s="101">
        <v>144.44444444444443</v>
      </c>
      <c r="I26" s="54"/>
    </row>
    <row r="27" spans="1:10" ht="15" customHeight="1">
      <c r="A27" s="55"/>
      <c r="B27" s="22" t="s">
        <v>30</v>
      </c>
      <c r="C27" s="138">
        <v>63</v>
      </c>
      <c r="D27" s="125">
        <v>70</v>
      </c>
      <c r="E27" s="139">
        <v>70</v>
      </c>
      <c r="F27" s="140">
        <v>76</v>
      </c>
      <c r="G27" s="100">
        <v>120.63492063492063</v>
      </c>
      <c r="H27" s="101">
        <v>108.57142857142857</v>
      </c>
      <c r="I27" s="54"/>
    </row>
    <row r="28" spans="1:10" ht="15" customHeight="1">
      <c r="A28" s="55"/>
      <c r="B28" s="22" t="s">
        <v>31</v>
      </c>
      <c r="C28" s="138">
        <v>117</v>
      </c>
      <c r="D28" s="125">
        <v>139</v>
      </c>
      <c r="E28" s="139">
        <v>136</v>
      </c>
      <c r="F28" s="140">
        <v>170</v>
      </c>
      <c r="G28" s="100">
        <v>145.29914529914529</v>
      </c>
      <c r="H28" s="101">
        <v>122.30215827338129</v>
      </c>
      <c r="I28" s="54"/>
    </row>
    <row r="29" spans="1:10" ht="15" customHeight="1">
      <c r="A29" s="55"/>
      <c r="B29" s="22" t="s">
        <v>32</v>
      </c>
      <c r="C29" s="142">
        <v>1061</v>
      </c>
      <c r="D29" s="125">
        <v>1146</v>
      </c>
      <c r="E29" s="139">
        <v>1324</v>
      </c>
      <c r="F29" s="140">
        <v>1460</v>
      </c>
      <c r="G29" s="100" t="s">
        <v>138</v>
      </c>
      <c r="H29" s="101" t="s">
        <v>138</v>
      </c>
      <c r="I29" s="54"/>
    </row>
    <row r="30" spans="1:10">
      <c r="B30" s="211" t="s">
        <v>120</v>
      </c>
      <c r="C30" s="212"/>
      <c r="D30" s="212"/>
      <c r="E30" s="212"/>
      <c r="F30" s="212"/>
      <c r="G30" s="212"/>
      <c r="H30" s="213"/>
    </row>
  </sheetData>
  <mergeCells count="4">
    <mergeCell ref="G2:H3"/>
    <mergeCell ref="B5:B6"/>
    <mergeCell ref="F5:H5"/>
    <mergeCell ref="C6:F6"/>
  </mergeCells>
  <hyperlinks>
    <hyperlink ref="G2:H3" location="'SPIS TABLIC'!A1" display="'SPIS TABLIC'!A1" xr:uid="{00000000-0004-0000-0400-000000000000}"/>
  </hyperlink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zoomScaleNormal="100" workbookViewId="0">
      <selection activeCell="A11" sqref="A11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14">
      <c r="D1" s="49"/>
      <c r="H1" s="50"/>
      <c r="I1" s="50"/>
    </row>
    <row r="2" spans="1:14" ht="15" customHeight="1">
      <c r="A2" s="1" t="s">
        <v>4</v>
      </c>
      <c r="B2" s="12" t="s">
        <v>130</v>
      </c>
      <c r="C2" s="5"/>
      <c r="D2" s="7"/>
      <c r="E2" s="5"/>
      <c r="G2" s="262" t="s">
        <v>111</v>
      </c>
      <c r="H2" s="262"/>
    </row>
    <row r="3" spans="1:14" ht="15" customHeight="1">
      <c r="B3" s="70" t="s">
        <v>131</v>
      </c>
      <c r="C3" s="6"/>
      <c r="D3" s="8"/>
      <c r="E3" s="6"/>
      <c r="G3" s="262"/>
      <c r="H3" s="262"/>
    </row>
    <row r="4" spans="1:14">
      <c r="B4" s="52"/>
      <c r="C4" s="52"/>
      <c r="D4" s="53"/>
      <c r="E4" s="52"/>
    </row>
    <row r="5" spans="1:14" ht="18" customHeight="1">
      <c r="B5" s="263" t="s">
        <v>118</v>
      </c>
      <c r="C5" s="20">
        <v>2010</v>
      </c>
      <c r="D5" s="25">
        <v>2015</v>
      </c>
      <c r="E5" s="24">
        <v>2019</v>
      </c>
      <c r="F5" s="265">
        <v>2020</v>
      </c>
      <c r="G5" s="266"/>
      <c r="H5" s="266"/>
      <c r="I5" s="54"/>
    </row>
    <row r="6" spans="1:14" ht="33" customHeight="1" thickBot="1">
      <c r="A6" s="54"/>
      <c r="B6" s="264"/>
      <c r="C6" s="267" t="s">
        <v>119</v>
      </c>
      <c r="D6" s="268"/>
      <c r="E6" s="268"/>
      <c r="F6" s="268"/>
      <c r="G6" s="33" t="s">
        <v>35</v>
      </c>
      <c r="H6" s="34" t="s">
        <v>36</v>
      </c>
      <c r="I6" s="54"/>
    </row>
    <row r="7" spans="1:14" ht="21.75" customHeight="1">
      <c r="A7" s="55"/>
      <c r="B7" s="23" t="s">
        <v>12</v>
      </c>
      <c r="C7" s="108">
        <v>4205</v>
      </c>
      <c r="D7" s="109">
        <v>3436</v>
      </c>
      <c r="E7" s="147">
        <v>4022</v>
      </c>
      <c r="F7" s="148">
        <v>3531</v>
      </c>
      <c r="G7" s="111">
        <v>83.97146254458977</v>
      </c>
      <c r="H7" s="149">
        <v>102.76484284051222</v>
      </c>
      <c r="I7" s="54"/>
    </row>
    <row r="8" spans="1:14" ht="12" customHeight="1">
      <c r="A8" s="55"/>
      <c r="B8" s="71" t="s">
        <v>8</v>
      </c>
      <c r="C8" s="108"/>
      <c r="D8" s="113"/>
      <c r="E8" s="150"/>
      <c r="F8" s="151"/>
      <c r="G8" s="97"/>
      <c r="H8" s="152"/>
      <c r="I8" s="54"/>
    </row>
    <row r="9" spans="1:14" ht="15" customHeight="1">
      <c r="A9" s="55"/>
      <c r="B9" s="22" t="s">
        <v>11</v>
      </c>
      <c r="C9" s="115">
        <v>96</v>
      </c>
      <c r="D9" s="116">
        <v>88</v>
      </c>
      <c r="E9" s="116">
        <v>121</v>
      </c>
      <c r="F9" s="153">
        <v>108</v>
      </c>
      <c r="G9" s="97">
        <v>112.5</v>
      </c>
      <c r="H9" s="152">
        <v>122.72727272727273</v>
      </c>
      <c r="I9" s="54"/>
    </row>
    <row r="10" spans="1:14" ht="15" customHeight="1">
      <c r="A10" s="55"/>
      <c r="B10" s="22" t="s">
        <v>13</v>
      </c>
      <c r="C10" s="115">
        <v>175</v>
      </c>
      <c r="D10" s="118">
        <v>111</v>
      </c>
      <c r="E10" s="116">
        <v>136</v>
      </c>
      <c r="F10" s="153">
        <v>155</v>
      </c>
      <c r="G10" s="97" t="s">
        <v>138</v>
      </c>
      <c r="H10" s="152" t="s">
        <v>138</v>
      </c>
      <c r="I10" s="54"/>
    </row>
    <row r="11" spans="1:14" ht="15" customHeight="1">
      <c r="A11" s="55"/>
      <c r="B11" s="22" t="s">
        <v>14</v>
      </c>
      <c r="C11" s="115">
        <v>286</v>
      </c>
      <c r="D11" s="118">
        <v>171</v>
      </c>
      <c r="E11" s="116">
        <v>154</v>
      </c>
      <c r="F11" s="153">
        <v>110</v>
      </c>
      <c r="G11" s="97" t="s">
        <v>138</v>
      </c>
      <c r="H11" s="152" t="s">
        <v>138</v>
      </c>
      <c r="I11" s="54"/>
    </row>
    <row r="12" spans="1:14" ht="15" customHeight="1">
      <c r="A12" s="55"/>
      <c r="B12" s="22" t="s">
        <v>15</v>
      </c>
      <c r="C12" s="115">
        <v>209</v>
      </c>
      <c r="D12" s="118">
        <v>185</v>
      </c>
      <c r="E12" s="116">
        <v>221</v>
      </c>
      <c r="F12" s="153">
        <v>200</v>
      </c>
      <c r="G12" s="97">
        <v>95.693779904306226</v>
      </c>
      <c r="H12" s="152">
        <v>108.10810810810811</v>
      </c>
      <c r="I12" s="54"/>
      <c r="N12" s="56"/>
    </row>
    <row r="13" spans="1:14" ht="15" customHeight="1">
      <c r="A13" s="55"/>
      <c r="B13" s="22" t="s">
        <v>16</v>
      </c>
      <c r="C13" s="115">
        <v>74</v>
      </c>
      <c r="D13" s="116">
        <v>57</v>
      </c>
      <c r="E13" s="116">
        <v>64</v>
      </c>
      <c r="F13" s="153">
        <v>58</v>
      </c>
      <c r="G13" s="97">
        <v>78.378378378378372</v>
      </c>
      <c r="H13" s="152">
        <v>101.75438596491229</v>
      </c>
      <c r="I13" s="54"/>
    </row>
    <row r="14" spans="1:14" ht="15" customHeight="1">
      <c r="A14" s="55"/>
      <c r="B14" s="22" t="s">
        <v>17</v>
      </c>
      <c r="C14" s="115">
        <v>188</v>
      </c>
      <c r="D14" s="116">
        <v>165</v>
      </c>
      <c r="E14" s="116">
        <v>165</v>
      </c>
      <c r="F14" s="153">
        <v>143</v>
      </c>
      <c r="G14" s="97" t="s">
        <v>138</v>
      </c>
      <c r="H14" s="152" t="s">
        <v>138</v>
      </c>
      <c r="I14" s="54"/>
    </row>
    <row r="15" spans="1:14" ht="15" customHeight="1">
      <c r="A15" s="55"/>
      <c r="B15" s="22" t="s">
        <v>18</v>
      </c>
      <c r="C15" s="115">
        <v>210</v>
      </c>
      <c r="D15" s="118">
        <v>182</v>
      </c>
      <c r="E15" s="116">
        <v>210</v>
      </c>
      <c r="F15" s="153">
        <v>154</v>
      </c>
      <c r="G15" s="97">
        <v>73.333333333333329</v>
      </c>
      <c r="H15" s="152">
        <v>84.615384615384613</v>
      </c>
      <c r="I15" s="54"/>
    </row>
    <row r="16" spans="1:14" ht="15" customHeight="1">
      <c r="A16" s="55"/>
      <c r="B16" s="22" t="s">
        <v>19</v>
      </c>
      <c r="C16" s="115">
        <v>164</v>
      </c>
      <c r="D16" s="116">
        <v>154</v>
      </c>
      <c r="E16" s="116">
        <v>122</v>
      </c>
      <c r="F16" s="153">
        <v>125</v>
      </c>
      <c r="G16" s="97">
        <v>76.219512195121951</v>
      </c>
      <c r="H16" s="152">
        <v>81.168831168831161</v>
      </c>
      <c r="I16" s="54"/>
    </row>
    <row r="17" spans="1:9" ht="15" customHeight="1">
      <c r="A17" s="55"/>
      <c r="B17" s="22" t="s">
        <v>20</v>
      </c>
      <c r="C17" s="115">
        <v>184</v>
      </c>
      <c r="D17" s="116">
        <v>140</v>
      </c>
      <c r="E17" s="116">
        <v>168</v>
      </c>
      <c r="F17" s="153">
        <v>152</v>
      </c>
      <c r="G17" s="97">
        <v>82.608695652173907</v>
      </c>
      <c r="H17" s="152">
        <v>108.57142857142857</v>
      </c>
      <c r="I17" s="54"/>
    </row>
    <row r="18" spans="1:9" ht="15" customHeight="1">
      <c r="A18" s="55"/>
      <c r="B18" s="22" t="s">
        <v>21</v>
      </c>
      <c r="C18" s="115">
        <v>59</v>
      </c>
      <c r="D18" s="116">
        <v>32</v>
      </c>
      <c r="E18" s="116">
        <v>46</v>
      </c>
      <c r="F18" s="153">
        <v>63</v>
      </c>
      <c r="G18" s="97">
        <v>106.77966101694916</v>
      </c>
      <c r="H18" s="152">
        <v>196.875</v>
      </c>
      <c r="I18" s="54"/>
    </row>
    <row r="19" spans="1:9" ht="15" customHeight="1">
      <c r="A19" s="55"/>
      <c r="B19" s="22" t="s">
        <v>22</v>
      </c>
      <c r="C19" s="115">
        <v>174</v>
      </c>
      <c r="D19" s="116">
        <v>142</v>
      </c>
      <c r="E19" s="116">
        <v>179</v>
      </c>
      <c r="F19" s="153">
        <v>155</v>
      </c>
      <c r="G19" s="97">
        <v>89.080459770114942</v>
      </c>
      <c r="H19" s="152">
        <v>109.1549295774648</v>
      </c>
      <c r="I19" s="54"/>
    </row>
    <row r="20" spans="1:9" ht="15" customHeight="1">
      <c r="A20" s="55"/>
      <c r="B20" s="22" t="s">
        <v>23</v>
      </c>
      <c r="C20" s="115">
        <v>202</v>
      </c>
      <c r="D20" s="118">
        <v>216</v>
      </c>
      <c r="E20" s="116">
        <v>236</v>
      </c>
      <c r="F20" s="153">
        <v>207</v>
      </c>
      <c r="G20" s="97">
        <v>102.47524752475248</v>
      </c>
      <c r="H20" s="152">
        <v>95.833333333333343</v>
      </c>
      <c r="I20" s="54"/>
    </row>
    <row r="21" spans="1:9" ht="15" customHeight="1">
      <c r="A21" s="55"/>
      <c r="B21" s="22" t="s">
        <v>24</v>
      </c>
      <c r="C21" s="115">
        <v>85</v>
      </c>
      <c r="D21" s="116">
        <v>53</v>
      </c>
      <c r="E21" s="116">
        <v>69</v>
      </c>
      <c r="F21" s="153">
        <v>61</v>
      </c>
      <c r="G21" s="97">
        <v>71.764705882352942</v>
      </c>
      <c r="H21" s="152">
        <v>115.09433962264151</v>
      </c>
      <c r="I21" s="54"/>
    </row>
    <row r="22" spans="1:9" ht="15" customHeight="1">
      <c r="A22" s="55"/>
      <c r="B22" s="22" t="s">
        <v>25</v>
      </c>
      <c r="C22" s="115">
        <v>115</v>
      </c>
      <c r="D22" s="116">
        <v>93</v>
      </c>
      <c r="E22" s="116">
        <v>92</v>
      </c>
      <c r="F22" s="153">
        <v>98</v>
      </c>
      <c r="G22" s="97" t="s">
        <v>138</v>
      </c>
      <c r="H22" s="152" t="s">
        <v>138</v>
      </c>
      <c r="I22" s="54"/>
    </row>
    <row r="23" spans="1:9" ht="15" customHeight="1">
      <c r="A23" s="55"/>
      <c r="B23" s="22" t="s">
        <v>26</v>
      </c>
      <c r="C23" s="115">
        <v>72</v>
      </c>
      <c r="D23" s="116">
        <v>50</v>
      </c>
      <c r="E23" s="116">
        <v>54</v>
      </c>
      <c r="F23" s="153">
        <v>41</v>
      </c>
      <c r="G23" s="97">
        <v>56.944444444444443</v>
      </c>
      <c r="H23" s="152">
        <v>82</v>
      </c>
      <c r="I23" s="54"/>
    </row>
    <row r="24" spans="1:9" ht="15" customHeight="1">
      <c r="A24" s="55"/>
      <c r="B24" s="22" t="s">
        <v>27</v>
      </c>
      <c r="C24" s="115">
        <v>159</v>
      </c>
      <c r="D24" s="116">
        <v>81</v>
      </c>
      <c r="E24" s="116">
        <v>65</v>
      </c>
      <c r="F24" s="153">
        <v>111</v>
      </c>
      <c r="G24" s="97">
        <v>69.811320754716974</v>
      </c>
      <c r="H24" s="152">
        <v>137.03703703703704</v>
      </c>
      <c r="I24" s="54"/>
    </row>
    <row r="25" spans="1:9" ht="15" customHeight="1">
      <c r="A25" s="55"/>
      <c r="B25" s="22" t="s">
        <v>28</v>
      </c>
      <c r="C25" s="115">
        <v>56</v>
      </c>
      <c r="D25" s="116">
        <v>37</v>
      </c>
      <c r="E25" s="116">
        <v>56</v>
      </c>
      <c r="F25" s="153">
        <v>57</v>
      </c>
      <c r="G25" s="97">
        <v>101.78571428571428</v>
      </c>
      <c r="H25" s="152">
        <v>154.05405405405406</v>
      </c>
      <c r="I25" s="54"/>
    </row>
    <row r="26" spans="1:9" ht="15" customHeight="1">
      <c r="A26" s="55"/>
      <c r="B26" s="22" t="s">
        <v>29</v>
      </c>
      <c r="C26" s="115">
        <v>139</v>
      </c>
      <c r="D26" s="116">
        <v>151</v>
      </c>
      <c r="E26" s="116">
        <v>153</v>
      </c>
      <c r="F26" s="153">
        <v>151</v>
      </c>
      <c r="G26" s="97">
        <v>108.63309352517985</v>
      </c>
      <c r="H26" s="152">
        <v>100</v>
      </c>
      <c r="I26" s="54"/>
    </row>
    <row r="27" spans="1:9" ht="15" customHeight="1">
      <c r="A27" s="55"/>
      <c r="B27" s="22" t="s">
        <v>30</v>
      </c>
      <c r="C27" s="115">
        <v>75</v>
      </c>
      <c r="D27" s="116">
        <v>42</v>
      </c>
      <c r="E27" s="116">
        <v>42</v>
      </c>
      <c r="F27" s="153">
        <v>42</v>
      </c>
      <c r="G27" s="97">
        <v>56.000000000000007</v>
      </c>
      <c r="H27" s="152">
        <v>100</v>
      </c>
      <c r="I27" s="54"/>
    </row>
    <row r="28" spans="1:9" ht="15" customHeight="1">
      <c r="A28" s="55"/>
      <c r="B28" s="22" t="s">
        <v>31</v>
      </c>
      <c r="C28" s="115">
        <v>146</v>
      </c>
      <c r="D28" s="116">
        <v>158</v>
      </c>
      <c r="E28" s="116">
        <v>127</v>
      </c>
      <c r="F28" s="153">
        <v>109</v>
      </c>
      <c r="G28" s="97">
        <v>74.657534246575338</v>
      </c>
      <c r="H28" s="152">
        <v>68.987341772151893</v>
      </c>
      <c r="I28" s="54"/>
    </row>
    <row r="29" spans="1:9" ht="15" customHeight="1">
      <c r="A29" s="55"/>
      <c r="B29" s="22" t="s">
        <v>32</v>
      </c>
      <c r="C29" s="118">
        <v>1337</v>
      </c>
      <c r="D29" s="116">
        <v>1128</v>
      </c>
      <c r="E29" s="116">
        <v>1542</v>
      </c>
      <c r="F29" s="216">
        <v>1231</v>
      </c>
      <c r="G29" s="97" t="s">
        <v>138</v>
      </c>
      <c r="H29" s="98" t="s">
        <v>138</v>
      </c>
      <c r="I29" s="54"/>
    </row>
    <row r="30" spans="1:9">
      <c r="B30" s="211" t="s">
        <v>120</v>
      </c>
      <c r="C30" s="212"/>
      <c r="D30" s="212"/>
      <c r="E30" s="212"/>
      <c r="F30" s="212"/>
      <c r="G30" s="212"/>
      <c r="H30" s="213"/>
    </row>
    <row r="31" spans="1:9">
      <c r="B31" s="74"/>
      <c r="C31" s="74"/>
      <c r="D31" s="74"/>
      <c r="E31" s="74"/>
      <c r="F31" s="74"/>
      <c r="G31" s="74"/>
      <c r="H31" s="74"/>
    </row>
    <row r="32" spans="1:9" ht="15" customHeight="1">
      <c r="B32" s="214" t="s">
        <v>46</v>
      </c>
    </row>
    <row r="33" spans="2:2" ht="15" customHeight="1">
      <c r="B33" s="215" t="s">
        <v>47</v>
      </c>
    </row>
  </sheetData>
  <mergeCells count="4">
    <mergeCell ref="G2:H3"/>
    <mergeCell ref="B5:B6"/>
    <mergeCell ref="F5:H5"/>
    <mergeCell ref="C6:F6"/>
  </mergeCells>
  <hyperlinks>
    <hyperlink ref="G2:H3" location="'SPIS TABLIC'!A1" display="'SPIS TABLIC'!A1" xr:uid="{00000000-0004-0000-0500-000000000000}"/>
  </hyperlinks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4"/>
  <sheetViews>
    <sheetView zoomScaleNormal="100" workbookViewId="0">
      <selection activeCell="C42" sqref="C42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14">
      <c r="D1" s="49"/>
      <c r="H1" s="50"/>
      <c r="I1" s="50"/>
    </row>
    <row r="2" spans="1:14" ht="15" customHeight="1">
      <c r="A2" s="1" t="s">
        <v>9</v>
      </c>
      <c r="B2" s="12" t="s">
        <v>132</v>
      </c>
      <c r="C2" s="5"/>
      <c r="D2" s="7"/>
      <c r="E2" s="5"/>
      <c r="G2" s="262" t="s">
        <v>111</v>
      </c>
      <c r="H2" s="262"/>
    </row>
    <row r="3" spans="1:14" ht="15" customHeight="1">
      <c r="B3" s="70" t="s">
        <v>133</v>
      </c>
      <c r="C3" s="6"/>
      <c r="D3" s="8"/>
      <c r="E3" s="6"/>
      <c r="G3" s="262"/>
      <c r="H3" s="262"/>
    </row>
    <row r="4" spans="1:14">
      <c r="B4" s="52"/>
      <c r="C4" s="52"/>
      <c r="D4" s="53"/>
      <c r="E4" s="52"/>
    </row>
    <row r="5" spans="1:14" ht="15" customHeight="1">
      <c r="B5" s="263" t="s">
        <v>118</v>
      </c>
      <c r="C5" s="20">
        <v>2010</v>
      </c>
      <c r="D5" s="25">
        <v>2015</v>
      </c>
      <c r="E5" s="24">
        <v>2019</v>
      </c>
      <c r="F5" s="265">
        <v>2020</v>
      </c>
      <c r="G5" s="266"/>
      <c r="H5" s="266"/>
      <c r="I5" s="54"/>
    </row>
    <row r="6" spans="1:14" ht="33" customHeight="1" thickBot="1">
      <c r="A6" s="54"/>
      <c r="B6" s="264"/>
      <c r="C6" s="267" t="s">
        <v>119</v>
      </c>
      <c r="D6" s="268"/>
      <c r="E6" s="268"/>
      <c r="F6" s="268"/>
      <c r="G6" s="33" t="s">
        <v>35</v>
      </c>
      <c r="H6" s="34" t="s">
        <v>36</v>
      </c>
      <c r="I6" s="54"/>
    </row>
    <row r="7" spans="1:14" ht="21.75" customHeight="1">
      <c r="A7" s="55"/>
      <c r="B7" s="23" t="s">
        <v>12</v>
      </c>
      <c r="C7" s="127">
        <v>4187</v>
      </c>
      <c r="D7" s="128">
        <v>3851</v>
      </c>
      <c r="E7" s="143">
        <v>3783</v>
      </c>
      <c r="F7" s="154">
        <v>3441</v>
      </c>
      <c r="G7" s="136">
        <f>F7/C7*100</f>
        <v>82.182947217578217</v>
      </c>
      <c r="H7" s="120">
        <f>F7/D7*100</f>
        <v>89.35341469748117</v>
      </c>
      <c r="I7" s="54"/>
    </row>
    <row r="8" spans="1:14" ht="12" customHeight="1">
      <c r="A8" s="55"/>
      <c r="B8" s="71" t="s">
        <v>8</v>
      </c>
      <c r="C8" s="127"/>
      <c r="D8" s="133"/>
      <c r="E8" s="145"/>
      <c r="F8" s="155"/>
      <c r="G8" s="100"/>
      <c r="H8" s="119"/>
      <c r="I8" s="54"/>
    </row>
    <row r="9" spans="1:14" ht="15" customHeight="1">
      <c r="A9" s="55"/>
      <c r="B9" s="22" t="s">
        <v>11</v>
      </c>
      <c r="C9" s="138">
        <v>45</v>
      </c>
      <c r="D9" s="125">
        <v>72</v>
      </c>
      <c r="E9" s="125">
        <v>99</v>
      </c>
      <c r="F9" s="156">
        <v>86</v>
      </c>
      <c r="G9" s="100">
        <f t="shared" ref="G9:G28" si="0">F9/C9*100</f>
        <v>191.11111111111111</v>
      </c>
      <c r="H9" s="119">
        <f t="shared" ref="H9:H28" si="1">F9/D9*100</f>
        <v>119.44444444444444</v>
      </c>
      <c r="I9" s="54"/>
    </row>
    <row r="10" spans="1:14" ht="15" customHeight="1">
      <c r="A10" s="55"/>
      <c r="B10" s="22" t="s">
        <v>13</v>
      </c>
      <c r="C10" s="138">
        <v>98</v>
      </c>
      <c r="D10" s="141">
        <v>90</v>
      </c>
      <c r="E10" s="125">
        <v>96</v>
      </c>
      <c r="F10" s="156">
        <v>99</v>
      </c>
      <c r="G10" s="100" t="s">
        <v>138</v>
      </c>
      <c r="H10" s="119" t="s">
        <v>138</v>
      </c>
      <c r="I10" s="54"/>
    </row>
    <row r="11" spans="1:14" ht="15" customHeight="1">
      <c r="A11" s="55"/>
      <c r="B11" s="22" t="s">
        <v>14</v>
      </c>
      <c r="C11" s="138">
        <v>121</v>
      </c>
      <c r="D11" s="141">
        <v>171</v>
      </c>
      <c r="E11" s="125">
        <v>113</v>
      </c>
      <c r="F11" s="156">
        <v>106</v>
      </c>
      <c r="G11" s="100" t="s">
        <v>138</v>
      </c>
      <c r="H11" s="119" t="s">
        <v>138</v>
      </c>
      <c r="I11" s="54"/>
    </row>
    <row r="12" spans="1:14" ht="15" customHeight="1">
      <c r="A12" s="55"/>
      <c r="B12" s="22" t="s">
        <v>15</v>
      </c>
      <c r="C12" s="138">
        <v>227</v>
      </c>
      <c r="D12" s="141">
        <v>140</v>
      </c>
      <c r="E12" s="125">
        <v>178</v>
      </c>
      <c r="F12" s="156">
        <v>130</v>
      </c>
      <c r="G12" s="100">
        <f t="shared" si="0"/>
        <v>57.268722466960355</v>
      </c>
      <c r="H12" s="119">
        <f t="shared" si="1"/>
        <v>92.857142857142861</v>
      </c>
      <c r="I12" s="54"/>
      <c r="N12" s="56"/>
    </row>
    <row r="13" spans="1:14" ht="15" customHeight="1">
      <c r="A13" s="55"/>
      <c r="B13" s="22" t="s">
        <v>16</v>
      </c>
      <c r="C13" s="138">
        <v>60</v>
      </c>
      <c r="D13" s="125">
        <v>75</v>
      </c>
      <c r="E13" s="125">
        <v>40</v>
      </c>
      <c r="F13" s="156">
        <v>54</v>
      </c>
      <c r="G13" s="100">
        <f t="shared" si="0"/>
        <v>90</v>
      </c>
      <c r="H13" s="119">
        <f t="shared" si="1"/>
        <v>72</v>
      </c>
      <c r="I13" s="54"/>
    </row>
    <row r="14" spans="1:14" ht="15" customHeight="1">
      <c r="A14" s="55"/>
      <c r="B14" s="22" t="s">
        <v>17</v>
      </c>
      <c r="C14" s="138">
        <v>147</v>
      </c>
      <c r="D14" s="125">
        <v>141</v>
      </c>
      <c r="E14" s="125">
        <v>114</v>
      </c>
      <c r="F14" s="156">
        <v>112</v>
      </c>
      <c r="G14" s="100" t="s">
        <v>138</v>
      </c>
      <c r="H14" s="119" t="s">
        <v>138</v>
      </c>
      <c r="I14" s="54"/>
    </row>
    <row r="15" spans="1:14" ht="15" customHeight="1">
      <c r="A15" s="55"/>
      <c r="B15" s="22" t="s">
        <v>18</v>
      </c>
      <c r="C15" s="138">
        <v>320</v>
      </c>
      <c r="D15" s="141">
        <v>295</v>
      </c>
      <c r="E15" s="125">
        <v>326</v>
      </c>
      <c r="F15" s="156">
        <v>290</v>
      </c>
      <c r="G15" s="100">
        <f t="shared" si="0"/>
        <v>90.625</v>
      </c>
      <c r="H15" s="119">
        <f t="shared" si="1"/>
        <v>98.305084745762713</v>
      </c>
      <c r="I15" s="54"/>
    </row>
    <row r="16" spans="1:14" ht="15" customHeight="1">
      <c r="A16" s="55"/>
      <c r="B16" s="22" t="s">
        <v>19</v>
      </c>
      <c r="C16" s="138">
        <v>174</v>
      </c>
      <c r="D16" s="125">
        <v>195</v>
      </c>
      <c r="E16" s="125">
        <v>172</v>
      </c>
      <c r="F16" s="156">
        <v>202</v>
      </c>
      <c r="G16" s="100">
        <f t="shared" si="0"/>
        <v>116.0919540229885</v>
      </c>
      <c r="H16" s="119">
        <f t="shared" si="1"/>
        <v>103.58974358974361</v>
      </c>
      <c r="I16" s="54"/>
    </row>
    <row r="17" spans="1:9" ht="15" customHeight="1">
      <c r="A17" s="55"/>
      <c r="B17" s="22" t="s">
        <v>20</v>
      </c>
      <c r="C17" s="138">
        <v>125</v>
      </c>
      <c r="D17" s="125">
        <v>145</v>
      </c>
      <c r="E17" s="125">
        <v>58</v>
      </c>
      <c r="F17" s="156">
        <v>80</v>
      </c>
      <c r="G17" s="100">
        <f t="shared" si="0"/>
        <v>64</v>
      </c>
      <c r="H17" s="119">
        <f t="shared" si="1"/>
        <v>55.172413793103445</v>
      </c>
      <c r="I17" s="54"/>
    </row>
    <row r="18" spans="1:9" ht="15" customHeight="1">
      <c r="A18" s="55"/>
      <c r="B18" s="22" t="s">
        <v>21</v>
      </c>
      <c r="C18" s="138">
        <v>53</v>
      </c>
      <c r="D18" s="125">
        <v>52</v>
      </c>
      <c r="E18" s="125">
        <v>80</v>
      </c>
      <c r="F18" s="156">
        <v>45</v>
      </c>
      <c r="G18" s="100">
        <f t="shared" si="0"/>
        <v>84.905660377358487</v>
      </c>
      <c r="H18" s="119">
        <f t="shared" si="1"/>
        <v>86.538461538461547</v>
      </c>
      <c r="I18" s="54"/>
    </row>
    <row r="19" spans="1:9" ht="15" customHeight="1">
      <c r="A19" s="55"/>
      <c r="B19" s="22" t="s">
        <v>22</v>
      </c>
      <c r="C19" s="138">
        <v>238</v>
      </c>
      <c r="D19" s="125">
        <v>161</v>
      </c>
      <c r="E19" s="125">
        <v>233</v>
      </c>
      <c r="F19" s="156">
        <v>166</v>
      </c>
      <c r="G19" s="100">
        <f t="shared" si="0"/>
        <v>69.747899159663859</v>
      </c>
      <c r="H19" s="119">
        <f t="shared" si="1"/>
        <v>103.1055900621118</v>
      </c>
      <c r="I19" s="54"/>
    </row>
    <row r="20" spans="1:9" ht="15" customHeight="1">
      <c r="A20" s="55"/>
      <c r="B20" s="22" t="s">
        <v>23</v>
      </c>
      <c r="C20" s="138">
        <v>261</v>
      </c>
      <c r="D20" s="141">
        <v>317</v>
      </c>
      <c r="E20" s="125">
        <v>235</v>
      </c>
      <c r="F20" s="156">
        <v>219</v>
      </c>
      <c r="G20" s="100">
        <f t="shared" si="0"/>
        <v>83.908045977011497</v>
      </c>
      <c r="H20" s="119">
        <f t="shared" si="1"/>
        <v>69.085173501577287</v>
      </c>
      <c r="I20" s="54"/>
    </row>
    <row r="21" spans="1:9" ht="15" customHeight="1">
      <c r="A21" s="55"/>
      <c r="B21" s="22" t="s">
        <v>24</v>
      </c>
      <c r="C21" s="138">
        <v>80</v>
      </c>
      <c r="D21" s="125">
        <v>82</v>
      </c>
      <c r="E21" s="125">
        <v>80</v>
      </c>
      <c r="F21" s="156">
        <v>82</v>
      </c>
      <c r="G21" s="100">
        <f t="shared" si="0"/>
        <v>102.49999999999999</v>
      </c>
      <c r="H21" s="119">
        <f t="shared" si="1"/>
        <v>100</v>
      </c>
      <c r="I21" s="54"/>
    </row>
    <row r="22" spans="1:9" ht="15" customHeight="1">
      <c r="A22" s="55"/>
      <c r="B22" s="22" t="s">
        <v>25</v>
      </c>
      <c r="C22" s="138">
        <v>67</v>
      </c>
      <c r="D22" s="125">
        <v>89</v>
      </c>
      <c r="E22" s="125">
        <v>91</v>
      </c>
      <c r="F22" s="156">
        <v>85</v>
      </c>
      <c r="G22" s="100" t="s">
        <v>138</v>
      </c>
      <c r="H22" s="119" t="s">
        <v>138</v>
      </c>
      <c r="I22" s="54"/>
    </row>
    <row r="23" spans="1:9" ht="15" customHeight="1">
      <c r="A23" s="55"/>
      <c r="B23" s="22" t="s">
        <v>26</v>
      </c>
      <c r="C23" s="138">
        <v>56</v>
      </c>
      <c r="D23" s="125">
        <v>69</v>
      </c>
      <c r="E23" s="125">
        <v>88</v>
      </c>
      <c r="F23" s="156">
        <v>59</v>
      </c>
      <c r="G23" s="100">
        <f t="shared" si="0"/>
        <v>105.35714285714286</v>
      </c>
      <c r="H23" s="119">
        <f t="shared" si="1"/>
        <v>85.507246376811594</v>
      </c>
      <c r="I23" s="54"/>
    </row>
    <row r="24" spans="1:9" ht="15" customHeight="1">
      <c r="A24" s="55"/>
      <c r="B24" s="22" t="s">
        <v>27</v>
      </c>
      <c r="C24" s="138">
        <v>112</v>
      </c>
      <c r="D24" s="125">
        <v>108</v>
      </c>
      <c r="E24" s="125">
        <v>71</v>
      </c>
      <c r="F24" s="156">
        <v>86</v>
      </c>
      <c r="G24" s="100">
        <f t="shared" si="0"/>
        <v>76.785714285714292</v>
      </c>
      <c r="H24" s="119">
        <f t="shared" si="1"/>
        <v>79.629629629629633</v>
      </c>
      <c r="I24" s="54"/>
    </row>
    <row r="25" spans="1:9" ht="15" customHeight="1">
      <c r="A25" s="55"/>
      <c r="B25" s="22" t="s">
        <v>28</v>
      </c>
      <c r="C25" s="138">
        <v>90</v>
      </c>
      <c r="D25" s="125">
        <v>62</v>
      </c>
      <c r="E25" s="125">
        <v>60</v>
      </c>
      <c r="F25" s="156">
        <v>60</v>
      </c>
      <c r="G25" s="100">
        <f t="shared" si="0"/>
        <v>66.666666666666657</v>
      </c>
      <c r="H25" s="119">
        <f t="shared" si="1"/>
        <v>96.774193548387103</v>
      </c>
      <c r="I25" s="54"/>
    </row>
    <row r="26" spans="1:9" ht="15" customHeight="1">
      <c r="A26" s="55"/>
      <c r="B26" s="22" t="s">
        <v>29</v>
      </c>
      <c r="C26" s="138">
        <v>125</v>
      </c>
      <c r="D26" s="125">
        <v>64</v>
      </c>
      <c r="E26" s="125">
        <v>87</v>
      </c>
      <c r="F26" s="156">
        <v>68</v>
      </c>
      <c r="G26" s="100">
        <f t="shared" si="0"/>
        <v>54.400000000000006</v>
      </c>
      <c r="H26" s="119">
        <f t="shared" si="1"/>
        <v>106.25</v>
      </c>
      <c r="I26" s="54"/>
    </row>
    <row r="27" spans="1:9" ht="15" customHeight="1">
      <c r="A27" s="55"/>
      <c r="B27" s="22" t="s">
        <v>30</v>
      </c>
      <c r="C27" s="138">
        <v>46</v>
      </c>
      <c r="D27" s="125">
        <v>50</v>
      </c>
      <c r="E27" s="125">
        <v>49</v>
      </c>
      <c r="F27" s="156">
        <v>38</v>
      </c>
      <c r="G27" s="100">
        <f t="shared" si="0"/>
        <v>82.608695652173907</v>
      </c>
      <c r="H27" s="119">
        <f t="shared" si="1"/>
        <v>76</v>
      </c>
      <c r="I27" s="54"/>
    </row>
    <row r="28" spans="1:9" ht="15" customHeight="1">
      <c r="A28" s="55"/>
      <c r="B28" s="22" t="s">
        <v>31</v>
      </c>
      <c r="C28" s="138">
        <v>246</v>
      </c>
      <c r="D28" s="125">
        <v>252</v>
      </c>
      <c r="E28" s="125">
        <v>161</v>
      </c>
      <c r="F28" s="156">
        <v>219</v>
      </c>
      <c r="G28" s="100">
        <f t="shared" si="0"/>
        <v>89.024390243902445</v>
      </c>
      <c r="H28" s="119">
        <f t="shared" si="1"/>
        <v>86.904761904761912</v>
      </c>
      <c r="I28" s="54"/>
    </row>
    <row r="29" spans="1:9" ht="15" customHeight="1">
      <c r="A29" s="55"/>
      <c r="B29" s="22" t="s">
        <v>32</v>
      </c>
      <c r="C29" s="141">
        <v>1496</v>
      </c>
      <c r="D29" s="125">
        <v>1221</v>
      </c>
      <c r="E29" s="125">
        <v>1352</v>
      </c>
      <c r="F29" s="217">
        <v>1155</v>
      </c>
      <c r="G29" s="100" t="s">
        <v>138</v>
      </c>
      <c r="H29" s="101" t="s">
        <v>138</v>
      </c>
      <c r="I29" s="54"/>
    </row>
    <row r="30" spans="1:9">
      <c r="B30" s="211" t="s">
        <v>120</v>
      </c>
      <c r="C30" s="212"/>
      <c r="D30" s="212"/>
      <c r="E30" s="212"/>
      <c r="F30" s="212"/>
      <c r="G30" s="212"/>
      <c r="H30" s="213"/>
    </row>
    <row r="31" spans="1:9">
      <c r="B31" s="74"/>
      <c r="C31" s="74"/>
      <c r="D31" s="74"/>
      <c r="E31" s="74"/>
      <c r="F31" s="74"/>
      <c r="G31" s="74"/>
      <c r="H31" s="74"/>
    </row>
    <row r="32" spans="1:9" ht="15" customHeight="1">
      <c r="B32" s="214" t="s">
        <v>46</v>
      </c>
    </row>
    <row r="33" spans="2:2" ht="15" customHeight="1">
      <c r="B33" s="247" t="s">
        <v>47</v>
      </c>
    </row>
    <row r="34" spans="2:2" ht="15.75" customHeight="1">
      <c r="B34" s="85"/>
    </row>
  </sheetData>
  <mergeCells count="4">
    <mergeCell ref="G2:H3"/>
    <mergeCell ref="B5:B6"/>
    <mergeCell ref="F5:H5"/>
    <mergeCell ref="C6:F6"/>
  </mergeCells>
  <hyperlinks>
    <hyperlink ref="G2:H3" location="'SPIS TABLIC'!A1" display="'SPIS TABLIC'!A1" xr:uid="{00000000-0004-0000-0600-000000000000}"/>
  </hyperlinks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5"/>
  <sheetViews>
    <sheetView zoomScaleNormal="100" workbookViewId="0">
      <selection activeCell="B21" sqref="B21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14">
      <c r="D1" s="49"/>
      <c r="H1" s="50"/>
      <c r="I1" s="50"/>
    </row>
    <row r="2" spans="1:14" ht="15" customHeight="1">
      <c r="A2" s="1" t="s">
        <v>5</v>
      </c>
      <c r="B2" s="12" t="s">
        <v>112</v>
      </c>
      <c r="C2" s="5"/>
      <c r="D2" s="7"/>
      <c r="E2" s="5"/>
      <c r="G2" s="262" t="s">
        <v>111</v>
      </c>
      <c r="H2" s="262"/>
    </row>
    <row r="3" spans="1:14" ht="12.75" customHeight="1">
      <c r="A3" s="1"/>
      <c r="B3" s="1" t="s">
        <v>128</v>
      </c>
      <c r="C3" s="5"/>
      <c r="D3" s="7"/>
      <c r="E3" s="5"/>
      <c r="G3" s="262"/>
      <c r="H3" s="262"/>
    </row>
    <row r="4" spans="1:14" ht="15" customHeight="1">
      <c r="B4" s="70" t="s">
        <v>123</v>
      </c>
      <c r="C4" s="6"/>
      <c r="D4" s="8"/>
      <c r="E4" s="6"/>
      <c r="H4" s="106"/>
      <c r="I4" s="106"/>
    </row>
    <row r="5" spans="1:14" ht="12.75" customHeight="1">
      <c r="B5" s="70" t="s">
        <v>139</v>
      </c>
      <c r="C5" s="6"/>
      <c r="D5" s="8"/>
      <c r="E5" s="6"/>
      <c r="H5" s="51"/>
      <c r="I5" s="51"/>
    </row>
    <row r="6" spans="1:14">
      <c r="B6" s="52"/>
      <c r="C6" s="52"/>
      <c r="D6" s="53"/>
      <c r="E6" s="52"/>
    </row>
    <row r="7" spans="1:14" ht="18" customHeight="1">
      <c r="B7" s="263" t="s">
        <v>118</v>
      </c>
      <c r="C7" s="20">
        <v>2010</v>
      </c>
      <c r="D7" s="25">
        <v>2015</v>
      </c>
      <c r="E7" s="24">
        <v>2019</v>
      </c>
      <c r="F7" s="265">
        <v>2020</v>
      </c>
      <c r="G7" s="266"/>
      <c r="H7" s="266"/>
      <c r="I7" s="54"/>
    </row>
    <row r="8" spans="1:14" ht="33" customHeight="1" thickBot="1">
      <c r="A8" s="54"/>
      <c r="B8" s="264"/>
      <c r="C8" s="267" t="s">
        <v>119</v>
      </c>
      <c r="D8" s="268"/>
      <c r="E8" s="268"/>
      <c r="F8" s="268"/>
      <c r="G8" s="33" t="s">
        <v>35</v>
      </c>
      <c r="H8" s="34" t="s">
        <v>36</v>
      </c>
      <c r="I8" s="54"/>
    </row>
    <row r="9" spans="1:14" ht="21.75" customHeight="1">
      <c r="A9" s="55"/>
      <c r="B9" s="23" t="s">
        <v>12</v>
      </c>
      <c r="C9" s="16">
        <v>88450</v>
      </c>
      <c r="D9" s="27">
        <v>91316</v>
      </c>
      <c r="E9" s="157">
        <v>96933</v>
      </c>
      <c r="F9" s="158">
        <v>94030</v>
      </c>
      <c r="G9" s="159">
        <v>106.3</v>
      </c>
      <c r="H9" s="160">
        <v>103</v>
      </c>
      <c r="I9" s="54"/>
    </row>
    <row r="10" spans="1:14" ht="12" customHeight="1">
      <c r="A10" s="55"/>
      <c r="B10" s="71" t="s">
        <v>8</v>
      </c>
      <c r="C10" s="16"/>
      <c r="D10" s="17"/>
      <c r="E10" s="161"/>
      <c r="F10" s="162"/>
      <c r="G10" s="163"/>
      <c r="H10" s="164"/>
      <c r="I10" s="54"/>
    </row>
    <row r="11" spans="1:14" ht="15" customHeight="1">
      <c r="A11" s="55"/>
      <c r="B11" s="22" t="s">
        <v>11</v>
      </c>
      <c r="C11" s="13">
        <v>625</v>
      </c>
      <c r="D11" s="2">
        <v>746</v>
      </c>
      <c r="E11" s="165">
        <v>847</v>
      </c>
      <c r="F11" s="166">
        <v>817</v>
      </c>
      <c r="G11" s="97">
        <v>130.69999999999999</v>
      </c>
      <c r="H11" s="98">
        <v>109.5</v>
      </c>
      <c r="I11" s="54"/>
    </row>
    <row r="12" spans="1:14" ht="15" customHeight="1">
      <c r="A12" s="55"/>
      <c r="B12" s="22" t="s">
        <v>13</v>
      </c>
      <c r="C12" s="13">
        <v>718</v>
      </c>
      <c r="D12" s="28">
        <v>765</v>
      </c>
      <c r="E12" s="165">
        <v>642</v>
      </c>
      <c r="F12" s="166">
        <v>682</v>
      </c>
      <c r="G12" s="97" t="s">
        <v>138</v>
      </c>
      <c r="H12" s="98" t="s">
        <v>138</v>
      </c>
      <c r="I12" s="54"/>
    </row>
    <row r="13" spans="1:14" ht="15" customHeight="1">
      <c r="A13" s="55"/>
      <c r="B13" s="22" t="s">
        <v>14</v>
      </c>
      <c r="C13" s="13">
        <v>4223</v>
      </c>
      <c r="D13" s="28">
        <v>4665</v>
      </c>
      <c r="E13" s="165">
        <v>2369</v>
      </c>
      <c r="F13" s="166">
        <v>2278</v>
      </c>
      <c r="G13" s="97" t="s">
        <v>138</v>
      </c>
      <c r="H13" s="98" t="s">
        <v>138</v>
      </c>
      <c r="I13" s="54"/>
    </row>
    <row r="14" spans="1:14" ht="15" customHeight="1">
      <c r="A14" s="55"/>
      <c r="B14" s="22" t="s">
        <v>15</v>
      </c>
      <c r="C14" s="13">
        <v>2468</v>
      </c>
      <c r="D14" s="28">
        <v>2901</v>
      </c>
      <c r="E14" s="165">
        <v>3870</v>
      </c>
      <c r="F14" s="166">
        <v>3796</v>
      </c>
      <c r="G14" s="97">
        <v>153.80000000000001</v>
      </c>
      <c r="H14" s="98">
        <v>130.9</v>
      </c>
      <c r="I14" s="54"/>
      <c r="N14" s="56"/>
    </row>
    <row r="15" spans="1:14" ht="15" customHeight="1">
      <c r="A15" s="55"/>
      <c r="B15" s="22" t="s">
        <v>16</v>
      </c>
      <c r="C15" s="13">
        <v>339</v>
      </c>
      <c r="D15" s="2">
        <v>388</v>
      </c>
      <c r="E15" s="165">
        <v>426</v>
      </c>
      <c r="F15" s="166">
        <v>373</v>
      </c>
      <c r="G15" s="97">
        <v>110</v>
      </c>
      <c r="H15" s="98">
        <v>96.1</v>
      </c>
      <c r="I15" s="54"/>
    </row>
    <row r="16" spans="1:14" ht="15" customHeight="1">
      <c r="A16" s="55"/>
      <c r="B16" s="22" t="s">
        <v>17</v>
      </c>
      <c r="C16" s="13">
        <v>598</v>
      </c>
      <c r="D16" s="2">
        <v>660</v>
      </c>
      <c r="E16" s="165">
        <v>643</v>
      </c>
      <c r="F16" s="166">
        <v>636</v>
      </c>
      <c r="G16" s="97" t="s">
        <v>138</v>
      </c>
      <c r="H16" s="98" t="s">
        <v>138</v>
      </c>
      <c r="I16" s="54"/>
    </row>
    <row r="17" spans="1:11" ht="15" customHeight="1">
      <c r="A17" s="55"/>
      <c r="B17" s="22" t="s">
        <v>18</v>
      </c>
      <c r="C17" s="13">
        <v>7131</v>
      </c>
      <c r="D17" s="28">
        <v>9307</v>
      </c>
      <c r="E17" s="165">
        <v>8796</v>
      </c>
      <c r="F17" s="166">
        <v>8619</v>
      </c>
      <c r="G17" s="97">
        <v>120.9</v>
      </c>
      <c r="H17" s="98">
        <v>92.6</v>
      </c>
      <c r="I17" s="54"/>
    </row>
    <row r="18" spans="1:11" ht="15" customHeight="1">
      <c r="A18" s="55"/>
      <c r="B18" s="22" t="s">
        <v>19</v>
      </c>
      <c r="C18" s="13">
        <v>1046</v>
      </c>
      <c r="D18" s="2">
        <v>1272</v>
      </c>
      <c r="E18" s="165">
        <v>1298</v>
      </c>
      <c r="F18" s="166">
        <v>1323</v>
      </c>
      <c r="G18" s="97">
        <v>126.5</v>
      </c>
      <c r="H18" s="98">
        <v>104</v>
      </c>
      <c r="I18" s="54"/>
    </row>
    <row r="19" spans="1:11" ht="15" customHeight="1">
      <c r="A19" s="55"/>
      <c r="B19" s="22" t="s">
        <v>20</v>
      </c>
      <c r="C19" s="13">
        <v>937</v>
      </c>
      <c r="D19" s="2">
        <v>1050</v>
      </c>
      <c r="E19" s="165">
        <v>1127</v>
      </c>
      <c r="F19" s="166">
        <v>1247</v>
      </c>
      <c r="G19" s="97">
        <v>133.1</v>
      </c>
      <c r="H19" s="98">
        <v>118.8</v>
      </c>
      <c r="I19" s="54"/>
    </row>
    <row r="20" spans="1:11" ht="15" customHeight="1">
      <c r="A20" s="55"/>
      <c r="B20" s="22" t="s">
        <v>21</v>
      </c>
      <c r="C20" s="13">
        <v>940</v>
      </c>
      <c r="D20" s="2">
        <v>814</v>
      </c>
      <c r="E20" s="165">
        <v>945</v>
      </c>
      <c r="F20" s="166">
        <v>947</v>
      </c>
      <c r="G20" s="97">
        <v>100.7</v>
      </c>
      <c r="H20" s="98">
        <v>116.3</v>
      </c>
      <c r="I20" s="54"/>
    </row>
    <row r="21" spans="1:11" ht="15" customHeight="1">
      <c r="A21" s="55"/>
      <c r="B21" s="22" t="s">
        <v>22</v>
      </c>
      <c r="C21" s="13">
        <v>1998</v>
      </c>
      <c r="D21" s="2">
        <v>1954</v>
      </c>
      <c r="E21" s="165">
        <v>2026</v>
      </c>
      <c r="F21" s="166">
        <v>1913</v>
      </c>
      <c r="G21" s="97">
        <v>95.7</v>
      </c>
      <c r="H21" s="98">
        <v>97.9</v>
      </c>
      <c r="I21" s="54"/>
    </row>
    <row r="22" spans="1:11" ht="15" customHeight="1">
      <c r="A22" s="55"/>
      <c r="B22" s="22" t="s">
        <v>23</v>
      </c>
      <c r="C22" s="13">
        <v>5462</v>
      </c>
      <c r="D22" s="28">
        <v>4703</v>
      </c>
      <c r="E22" s="165">
        <v>3754</v>
      </c>
      <c r="F22" s="166">
        <v>3750</v>
      </c>
      <c r="G22" s="97">
        <v>68.7</v>
      </c>
      <c r="H22" s="98">
        <v>79.7</v>
      </c>
      <c r="I22" s="54"/>
    </row>
    <row r="23" spans="1:11" ht="15" customHeight="1">
      <c r="A23" s="55"/>
      <c r="B23" s="22" t="s">
        <v>24</v>
      </c>
      <c r="C23" s="13">
        <v>464</v>
      </c>
      <c r="D23" s="2">
        <v>543</v>
      </c>
      <c r="E23" s="165">
        <v>526</v>
      </c>
      <c r="F23" s="166">
        <v>573</v>
      </c>
      <c r="G23" s="97">
        <v>123.5</v>
      </c>
      <c r="H23" s="98">
        <v>105.5</v>
      </c>
      <c r="I23" s="54"/>
    </row>
    <row r="24" spans="1:11" ht="15" customHeight="1">
      <c r="A24" s="55"/>
      <c r="B24" s="22" t="s">
        <v>25</v>
      </c>
      <c r="C24" s="13">
        <v>1222</v>
      </c>
      <c r="D24" s="2">
        <v>1377</v>
      </c>
      <c r="E24" s="165">
        <v>1772</v>
      </c>
      <c r="F24" s="166">
        <v>1587</v>
      </c>
      <c r="G24" s="97" t="s">
        <v>138</v>
      </c>
      <c r="H24" s="98" t="s">
        <v>138</v>
      </c>
      <c r="I24" s="54"/>
    </row>
    <row r="25" spans="1:11" ht="15" customHeight="1">
      <c r="A25" s="55"/>
      <c r="B25" s="22" t="s">
        <v>26</v>
      </c>
      <c r="C25" s="13">
        <v>609</v>
      </c>
      <c r="D25" s="2">
        <v>585</v>
      </c>
      <c r="E25" s="165">
        <v>691</v>
      </c>
      <c r="F25" s="166">
        <v>646</v>
      </c>
      <c r="G25" s="97">
        <v>106.07553366174056</v>
      </c>
      <c r="H25" s="98">
        <v>110.42735042735043</v>
      </c>
      <c r="I25" s="54"/>
      <c r="K25" s="59"/>
    </row>
    <row r="26" spans="1:11" ht="15" customHeight="1">
      <c r="A26" s="55"/>
      <c r="B26" s="22" t="s">
        <v>27</v>
      </c>
      <c r="C26" s="13">
        <v>1165</v>
      </c>
      <c r="D26" s="2">
        <v>1259</v>
      </c>
      <c r="E26" s="165">
        <v>1454</v>
      </c>
      <c r="F26" s="166">
        <v>1476</v>
      </c>
      <c r="G26" s="97">
        <v>126.69527896995709</v>
      </c>
      <c r="H26" s="98">
        <v>117.23590150913424</v>
      </c>
      <c r="I26" s="54"/>
    </row>
    <row r="27" spans="1:11" ht="15" customHeight="1">
      <c r="A27" s="55"/>
      <c r="B27" s="22" t="s">
        <v>28</v>
      </c>
      <c r="C27" s="13">
        <v>604</v>
      </c>
      <c r="D27" s="2">
        <v>937</v>
      </c>
      <c r="E27" s="165">
        <v>754</v>
      </c>
      <c r="F27" s="166">
        <v>770</v>
      </c>
      <c r="G27" s="97">
        <v>127.48344370860927</v>
      </c>
      <c r="H27" s="98">
        <v>82.17716115261473</v>
      </c>
      <c r="I27" s="54"/>
    </row>
    <row r="28" spans="1:11" ht="15" customHeight="1">
      <c r="A28" s="55"/>
      <c r="B28" s="22" t="s">
        <v>29</v>
      </c>
      <c r="C28" s="13">
        <v>846</v>
      </c>
      <c r="D28" s="2">
        <v>871</v>
      </c>
      <c r="E28" s="165">
        <v>945</v>
      </c>
      <c r="F28" s="166">
        <v>907</v>
      </c>
      <c r="G28" s="97">
        <v>107.21040189125294</v>
      </c>
      <c r="H28" s="98">
        <v>104.13318025258324</v>
      </c>
      <c r="I28" s="54"/>
    </row>
    <row r="29" spans="1:11" ht="15" customHeight="1">
      <c r="A29" s="55"/>
      <c r="B29" s="22" t="s">
        <v>30</v>
      </c>
      <c r="C29" s="13">
        <v>476</v>
      </c>
      <c r="D29" s="2">
        <v>597</v>
      </c>
      <c r="E29" s="165">
        <v>623</v>
      </c>
      <c r="F29" s="166">
        <v>736</v>
      </c>
      <c r="G29" s="97">
        <v>154.62184873949582</v>
      </c>
      <c r="H29" s="98">
        <v>123.28308207705192</v>
      </c>
      <c r="I29" s="54"/>
    </row>
    <row r="30" spans="1:11" ht="15" customHeight="1">
      <c r="A30" s="55"/>
      <c r="B30" s="22" t="s">
        <v>31</v>
      </c>
      <c r="C30" s="13">
        <v>4742</v>
      </c>
      <c r="D30" s="2">
        <v>4267</v>
      </c>
      <c r="E30" s="165">
        <v>3674</v>
      </c>
      <c r="F30" s="166">
        <v>3527</v>
      </c>
      <c r="G30" s="97">
        <v>74.377899620413331</v>
      </c>
      <c r="H30" s="98">
        <v>82.657604874619167</v>
      </c>
      <c r="I30" s="54"/>
    </row>
    <row r="31" spans="1:11" ht="15" customHeight="1">
      <c r="A31" s="55"/>
      <c r="B31" s="22" t="s">
        <v>32</v>
      </c>
      <c r="C31" s="28">
        <v>51837</v>
      </c>
      <c r="D31" s="2">
        <v>51655</v>
      </c>
      <c r="E31" s="166">
        <v>59751</v>
      </c>
      <c r="F31" s="166">
        <v>57427</v>
      </c>
      <c r="G31" s="97" t="s">
        <v>138</v>
      </c>
      <c r="H31" s="98" t="s">
        <v>138</v>
      </c>
      <c r="I31" s="54"/>
    </row>
    <row r="32" spans="1:11">
      <c r="B32" s="211" t="s">
        <v>120</v>
      </c>
      <c r="C32" s="212"/>
      <c r="D32" s="212"/>
      <c r="E32" s="212"/>
      <c r="F32" s="212"/>
      <c r="G32" s="212"/>
      <c r="H32" s="213"/>
    </row>
    <row r="33" spans="2:8">
      <c r="B33" s="74"/>
      <c r="C33" s="74"/>
      <c r="D33" s="74"/>
      <c r="E33" s="74"/>
      <c r="F33" s="74"/>
      <c r="G33" s="74"/>
      <c r="H33" s="74"/>
    </row>
    <row r="34" spans="2:8" ht="38.25" customHeight="1">
      <c r="B34" s="279" t="s">
        <v>160</v>
      </c>
      <c r="C34" s="279"/>
      <c r="D34" s="279"/>
      <c r="E34" s="279"/>
      <c r="F34" s="279"/>
      <c r="G34" s="279"/>
      <c r="H34" s="279"/>
    </row>
    <row r="35" spans="2:8" ht="39" customHeight="1">
      <c r="B35" s="280" t="s">
        <v>161</v>
      </c>
      <c r="C35" s="280"/>
      <c r="D35" s="280"/>
      <c r="E35" s="280"/>
      <c r="F35" s="280"/>
      <c r="G35" s="280"/>
      <c r="H35" s="280"/>
    </row>
  </sheetData>
  <mergeCells count="6">
    <mergeCell ref="G2:H3"/>
    <mergeCell ref="B34:H34"/>
    <mergeCell ref="B35:H35"/>
    <mergeCell ref="B7:B8"/>
    <mergeCell ref="F7:H7"/>
    <mergeCell ref="C8:F8"/>
  </mergeCells>
  <hyperlinks>
    <hyperlink ref="G2:H3" location="'SPIS TABLIC'!A1" display="'SPIS TABLIC'!A1" xr:uid="{00000000-0004-0000-0700-000000000000}"/>
  </hyperlinks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6"/>
  <sheetViews>
    <sheetView zoomScaleNormal="100" workbookViewId="0">
      <selection activeCell="J14" sqref="J14"/>
    </sheetView>
  </sheetViews>
  <sheetFormatPr defaultColWidth="9.140625" defaultRowHeight="15"/>
  <cols>
    <col min="1" max="1" width="9.140625" style="48"/>
    <col min="2" max="2" width="33" style="48" customWidth="1"/>
    <col min="3" max="8" width="12.7109375" style="48" customWidth="1"/>
    <col min="9" max="9" width="12.140625" style="48" customWidth="1"/>
    <col min="10" max="16384" width="9.140625" style="48"/>
  </cols>
  <sheetData>
    <row r="1" spans="1:14">
      <c r="D1" s="49"/>
      <c r="H1" s="50"/>
      <c r="I1" s="50"/>
    </row>
    <row r="2" spans="1:14" ht="15" customHeight="1">
      <c r="A2" s="1" t="s">
        <v>50</v>
      </c>
      <c r="B2" s="12" t="s">
        <v>108</v>
      </c>
      <c r="C2" s="5"/>
      <c r="D2" s="7"/>
      <c r="E2" s="5"/>
      <c r="G2" s="262" t="s">
        <v>111</v>
      </c>
      <c r="H2" s="262"/>
    </row>
    <row r="3" spans="1:14" ht="12.75" customHeight="1">
      <c r="A3" s="1"/>
      <c r="B3" s="1" t="s">
        <v>128</v>
      </c>
      <c r="C3" s="5"/>
      <c r="D3" s="7"/>
      <c r="E3" s="5"/>
      <c r="G3" s="262"/>
      <c r="H3" s="262"/>
    </row>
    <row r="4" spans="1:14" ht="15" customHeight="1">
      <c r="B4" s="70" t="s">
        <v>51</v>
      </c>
      <c r="C4" s="6"/>
      <c r="D4" s="8"/>
      <c r="E4" s="6"/>
      <c r="H4" s="106"/>
      <c r="I4" s="106"/>
    </row>
    <row r="5" spans="1:14" ht="12.75" customHeight="1">
      <c r="B5" s="70" t="s">
        <v>139</v>
      </c>
      <c r="C5" s="6"/>
      <c r="D5" s="8"/>
      <c r="E5" s="6"/>
      <c r="H5" s="51"/>
      <c r="I5" s="51"/>
    </row>
    <row r="6" spans="1:14">
      <c r="B6" s="52"/>
      <c r="C6" s="52"/>
      <c r="D6" s="53"/>
      <c r="E6" s="52"/>
    </row>
    <row r="7" spans="1:14" ht="18" customHeight="1">
      <c r="B7" s="263" t="s">
        <v>118</v>
      </c>
      <c r="C7" s="20">
        <v>2010</v>
      </c>
      <c r="D7" s="25">
        <v>2015</v>
      </c>
      <c r="E7" s="24">
        <v>2019</v>
      </c>
      <c r="F7" s="265">
        <v>2020</v>
      </c>
      <c r="G7" s="266"/>
      <c r="H7" s="266"/>
      <c r="I7" s="54"/>
    </row>
    <row r="8" spans="1:14" ht="33" customHeight="1" thickBot="1">
      <c r="A8" s="54"/>
      <c r="B8" s="264"/>
      <c r="C8" s="267" t="s">
        <v>119</v>
      </c>
      <c r="D8" s="268"/>
      <c r="E8" s="268"/>
      <c r="F8" s="268"/>
      <c r="G8" s="33" t="s">
        <v>35</v>
      </c>
      <c r="H8" s="34" t="s">
        <v>36</v>
      </c>
      <c r="I8" s="54"/>
    </row>
    <row r="9" spans="1:14" ht="21.75" customHeight="1">
      <c r="A9" s="55"/>
      <c r="B9" s="23" t="s">
        <v>12</v>
      </c>
      <c r="C9" s="127">
        <v>13214</v>
      </c>
      <c r="D9" s="128">
        <v>10514</v>
      </c>
      <c r="E9" s="129">
        <v>6029</v>
      </c>
      <c r="F9" s="167">
        <v>7603</v>
      </c>
      <c r="G9" s="131">
        <f>F9/C9*100</f>
        <v>57.537460269411234</v>
      </c>
      <c r="H9" s="168">
        <f>F9/D9*100</f>
        <v>72.313106334411259</v>
      </c>
      <c r="I9" s="54"/>
    </row>
    <row r="10" spans="1:14" ht="12" customHeight="1">
      <c r="A10" s="55"/>
      <c r="B10" s="71" t="s">
        <v>8</v>
      </c>
      <c r="C10" s="127"/>
      <c r="D10" s="133"/>
      <c r="E10" s="134"/>
      <c r="F10" s="169"/>
      <c r="G10" s="136"/>
      <c r="H10" s="120"/>
      <c r="I10" s="54"/>
    </row>
    <row r="11" spans="1:14" ht="15" customHeight="1">
      <c r="A11" s="55"/>
      <c r="B11" s="22" t="s">
        <v>11</v>
      </c>
      <c r="C11" s="138">
        <v>176</v>
      </c>
      <c r="D11" s="125">
        <v>182</v>
      </c>
      <c r="E11" s="134">
        <v>97</v>
      </c>
      <c r="F11" s="170">
        <v>128</v>
      </c>
      <c r="G11" s="100">
        <f t="shared" ref="G11:G30" si="0">F11/C11*100</f>
        <v>72.727272727272734</v>
      </c>
      <c r="H11" s="119">
        <f t="shared" ref="H11:H30" si="1">F11/D11*100</f>
        <v>70.329670329670336</v>
      </c>
      <c r="I11" s="54"/>
    </row>
    <row r="12" spans="1:14" ht="15" customHeight="1">
      <c r="A12" s="55"/>
      <c r="B12" s="22" t="s">
        <v>13</v>
      </c>
      <c r="C12" s="138">
        <v>344</v>
      </c>
      <c r="D12" s="141">
        <v>320</v>
      </c>
      <c r="E12" s="134">
        <v>153</v>
      </c>
      <c r="F12" s="170">
        <v>184</v>
      </c>
      <c r="G12" s="100" t="s">
        <v>138</v>
      </c>
      <c r="H12" s="119" t="s">
        <v>138</v>
      </c>
      <c r="I12" s="54"/>
    </row>
    <row r="13" spans="1:14" ht="15" customHeight="1">
      <c r="A13" s="55"/>
      <c r="B13" s="22" t="s">
        <v>14</v>
      </c>
      <c r="C13" s="138">
        <v>386</v>
      </c>
      <c r="D13" s="141">
        <v>336</v>
      </c>
      <c r="E13" s="134">
        <v>121</v>
      </c>
      <c r="F13" s="170">
        <v>160</v>
      </c>
      <c r="G13" s="100" t="s">
        <v>138</v>
      </c>
      <c r="H13" s="119" t="s">
        <v>138</v>
      </c>
      <c r="I13" s="54"/>
    </row>
    <row r="14" spans="1:14" ht="15" customHeight="1">
      <c r="A14" s="55"/>
      <c r="B14" s="22" t="s">
        <v>15</v>
      </c>
      <c r="C14" s="138">
        <v>551</v>
      </c>
      <c r="D14" s="141">
        <v>424</v>
      </c>
      <c r="E14" s="134">
        <v>280</v>
      </c>
      <c r="F14" s="170">
        <v>321</v>
      </c>
      <c r="G14" s="100">
        <f t="shared" si="0"/>
        <v>58.257713248638844</v>
      </c>
      <c r="H14" s="119">
        <f t="shared" si="1"/>
        <v>75.70754716981132</v>
      </c>
      <c r="I14" s="54"/>
      <c r="N14" s="56"/>
    </row>
    <row r="15" spans="1:14" ht="15" customHeight="1">
      <c r="A15" s="55"/>
      <c r="B15" s="22" t="s">
        <v>16</v>
      </c>
      <c r="C15" s="138">
        <v>157</v>
      </c>
      <c r="D15" s="125">
        <v>94</v>
      </c>
      <c r="E15" s="134">
        <v>78</v>
      </c>
      <c r="F15" s="170">
        <v>98</v>
      </c>
      <c r="G15" s="100">
        <f t="shared" si="0"/>
        <v>62.420382165605091</v>
      </c>
      <c r="H15" s="119">
        <f t="shared" si="1"/>
        <v>104.25531914893618</v>
      </c>
      <c r="I15" s="54"/>
    </row>
    <row r="16" spans="1:14" ht="15" customHeight="1">
      <c r="A16" s="55"/>
      <c r="B16" s="22" t="s">
        <v>17</v>
      </c>
      <c r="C16" s="138">
        <v>326</v>
      </c>
      <c r="D16" s="125">
        <v>310</v>
      </c>
      <c r="E16" s="134">
        <v>143</v>
      </c>
      <c r="F16" s="170">
        <v>177</v>
      </c>
      <c r="G16" s="100" t="s">
        <v>138</v>
      </c>
      <c r="H16" s="119" t="s">
        <v>138</v>
      </c>
      <c r="I16" s="54"/>
    </row>
    <row r="17" spans="1:11" ht="15" customHeight="1">
      <c r="A17" s="55"/>
      <c r="B17" s="22" t="s">
        <v>18</v>
      </c>
      <c r="C17" s="138">
        <v>1083</v>
      </c>
      <c r="D17" s="141">
        <v>822</v>
      </c>
      <c r="E17" s="134">
        <v>574</v>
      </c>
      <c r="F17" s="170">
        <v>603</v>
      </c>
      <c r="G17" s="100">
        <f t="shared" si="0"/>
        <v>55.678670360110807</v>
      </c>
      <c r="H17" s="119">
        <f t="shared" si="1"/>
        <v>73.357664233576642</v>
      </c>
      <c r="I17" s="54"/>
    </row>
    <row r="18" spans="1:11" ht="15" customHeight="1">
      <c r="A18" s="55"/>
      <c r="B18" s="22" t="s">
        <v>19</v>
      </c>
      <c r="C18" s="138">
        <v>900</v>
      </c>
      <c r="D18" s="125">
        <v>637</v>
      </c>
      <c r="E18" s="134">
        <v>338</v>
      </c>
      <c r="F18" s="170">
        <v>362</v>
      </c>
      <c r="G18" s="100">
        <f t="shared" si="0"/>
        <v>40.222222222222221</v>
      </c>
      <c r="H18" s="119">
        <f t="shared" si="1"/>
        <v>56.828885400313965</v>
      </c>
      <c r="I18" s="54"/>
    </row>
    <row r="19" spans="1:11" ht="15" customHeight="1">
      <c r="A19" s="55"/>
      <c r="B19" s="22" t="s">
        <v>20</v>
      </c>
      <c r="C19" s="138">
        <v>222</v>
      </c>
      <c r="D19" s="125">
        <v>240</v>
      </c>
      <c r="E19" s="134">
        <v>147</v>
      </c>
      <c r="F19" s="170">
        <v>187</v>
      </c>
      <c r="G19" s="100">
        <f t="shared" si="0"/>
        <v>84.234234234234222</v>
      </c>
      <c r="H19" s="119">
        <f t="shared" si="1"/>
        <v>77.916666666666671</v>
      </c>
      <c r="I19" s="54"/>
    </row>
    <row r="20" spans="1:11" ht="15" customHeight="1">
      <c r="A20" s="55"/>
      <c r="B20" s="22" t="s">
        <v>21</v>
      </c>
      <c r="C20" s="138">
        <v>231</v>
      </c>
      <c r="D20" s="125">
        <v>205</v>
      </c>
      <c r="E20" s="134">
        <v>107</v>
      </c>
      <c r="F20" s="170">
        <v>136</v>
      </c>
      <c r="G20" s="100">
        <f t="shared" si="0"/>
        <v>58.874458874458881</v>
      </c>
      <c r="H20" s="119">
        <f t="shared" si="1"/>
        <v>66.341463414634148</v>
      </c>
      <c r="I20" s="54"/>
    </row>
    <row r="21" spans="1:11" ht="15" customHeight="1">
      <c r="A21" s="55"/>
      <c r="B21" s="22" t="s">
        <v>22</v>
      </c>
      <c r="C21" s="138">
        <v>973</v>
      </c>
      <c r="D21" s="125">
        <v>563</v>
      </c>
      <c r="E21" s="134">
        <v>243</v>
      </c>
      <c r="F21" s="170">
        <v>379</v>
      </c>
      <c r="G21" s="100">
        <f t="shared" si="0"/>
        <v>38.951695786228157</v>
      </c>
      <c r="H21" s="119">
        <f t="shared" si="1"/>
        <v>67.317939609236234</v>
      </c>
      <c r="I21" s="54"/>
    </row>
    <row r="22" spans="1:11" ht="15" customHeight="1">
      <c r="A22" s="55"/>
      <c r="B22" s="22" t="s">
        <v>23</v>
      </c>
      <c r="C22" s="138">
        <v>854</v>
      </c>
      <c r="D22" s="141">
        <v>627</v>
      </c>
      <c r="E22" s="134">
        <v>302</v>
      </c>
      <c r="F22" s="170">
        <v>428</v>
      </c>
      <c r="G22" s="100">
        <f t="shared" si="0"/>
        <v>50.11709601873536</v>
      </c>
      <c r="H22" s="119">
        <f t="shared" si="1"/>
        <v>68.261562998405097</v>
      </c>
      <c r="I22" s="54"/>
    </row>
    <row r="23" spans="1:11" ht="15" customHeight="1">
      <c r="A23" s="55"/>
      <c r="B23" s="22" t="s">
        <v>24</v>
      </c>
      <c r="C23" s="138">
        <v>292</v>
      </c>
      <c r="D23" s="125">
        <v>249</v>
      </c>
      <c r="E23" s="134">
        <v>125</v>
      </c>
      <c r="F23" s="170">
        <v>159</v>
      </c>
      <c r="G23" s="100">
        <f t="shared" si="0"/>
        <v>54.452054794520542</v>
      </c>
      <c r="H23" s="119">
        <f t="shared" si="1"/>
        <v>63.855421686746979</v>
      </c>
      <c r="I23" s="54"/>
    </row>
    <row r="24" spans="1:11" ht="15" customHeight="1">
      <c r="A24" s="55"/>
      <c r="B24" s="22" t="s">
        <v>25</v>
      </c>
      <c r="C24" s="138">
        <v>222</v>
      </c>
      <c r="D24" s="125">
        <v>213</v>
      </c>
      <c r="E24" s="134">
        <v>112</v>
      </c>
      <c r="F24" s="170">
        <v>141</v>
      </c>
      <c r="G24" s="100" t="s">
        <v>138</v>
      </c>
      <c r="H24" s="119" t="s">
        <v>138</v>
      </c>
      <c r="I24" s="54"/>
    </row>
    <row r="25" spans="1:11" ht="15" customHeight="1">
      <c r="A25" s="55"/>
      <c r="B25" s="22" t="s">
        <v>26</v>
      </c>
      <c r="C25" s="138">
        <v>323</v>
      </c>
      <c r="D25" s="125">
        <v>290</v>
      </c>
      <c r="E25" s="134">
        <v>208</v>
      </c>
      <c r="F25" s="170">
        <v>205</v>
      </c>
      <c r="G25" s="100">
        <f t="shared" si="0"/>
        <v>63.467492260061917</v>
      </c>
      <c r="H25" s="119">
        <f t="shared" si="1"/>
        <v>70.689655172413794</v>
      </c>
      <c r="I25" s="54"/>
      <c r="K25" s="59"/>
    </row>
    <row r="26" spans="1:11" ht="15" customHeight="1">
      <c r="A26" s="55"/>
      <c r="B26" s="22" t="s">
        <v>27</v>
      </c>
      <c r="C26" s="138">
        <v>293</v>
      </c>
      <c r="D26" s="125">
        <v>262</v>
      </c>
      <c r="E26" s="134">
        <v>137</v>
      </c>
      <c r="F26" s="170">
        <v>191</v>
      </c>
      <c r="G26" s="100">
        <f t="shared" si="0"/>
        <v>65.187713310580207</v>
      </c>
      <c r="H26" s="119">
        <f t="shared" si="1"/>
        <v>72.900763358778633</v>
      </c>
      <c r="I26" s="54"/>
    </row>
    <row r="27" spans="1:11" ht="15" customHeight="1">
      <c r="A27" s="55"/>
      <c r="B27" s="22" t="s">
        <v>28</v>
      </c>
      <c r="C27" s="138">
        <v>341</v>
      </c>
      <c r="D27" s="125">
        <v>159</v>
      </c>
      <c r="E27" s="134">
        <v>76</v>
      </c>
      <c r="F27" s="170">
        <v>116</v>
      </c>
      <c r="G27" s="100">
        <f t="shared" si="0"/>
        <v>34.017595307917887</v>
      </c>
      <c r="H27" s="119">
        <f t="shared" si="1"/>
        <v>72.95597484276729</v>
      </c>
      <c r="I27" s="54"/>
    </row>
    <row r="28" spans="1:11" ht="15" customHeight="1">
      <c r="A28" s="55"/>
      <c r="B28" s="22" t="s">
        <v>29</v>
      </c>
      <c r="C28" s="138">
        <v>288</v>
      </c>
      <c r="D28" s="125">
        <v>268</v>
      </c>
      <c r="E28" s="134">
        <v>163</v>
      </c>
      <c r="F28" s="170">
        <v>212</v>
      </c>
      <c r="G28" s="100">
        <f t="shared" si="0"/>
        <v>73.611111111111114</v>
      </c>
      <c r="H28" s="119">
        <f t="shared" si="1"/>
        <v>79.104477611940297</v>
      </c>
      <c r="I28" s="54"/>
    </row>
    <row r="29" spans="1:11" ht="15" customHeight="1">
      <c r="A29" s="55"/>
      <c r="B29" s="22" t="s">
        <v>30</v>
      </c>
      <c r="C29" s="138">
        <v>180</v>
      </c>
      <c r="D29" s="125">
        <v>150</v>
      </c>
      <c r="E29" s="134">
        <v>90</v>
      </c>
      <c r="F29" s="170">
        <v>108</v>
      </c>
      <c r="G29" s="100">
        <f t="shared" si="0"/>
        <v>60</v>
      </c>
      <c r="H29" s="119">
        <f t="shared" si="1"/>
        <v>72</v>
      </c>
      <c r="I29" s="54"/>
    </row>
    <row r="30" spans="1:11" ht="15" customHeight="1">
      <c r="A30" s="55"/>
      <c r="B30" s="22" t="s">
        <v>31</v>
      </c>
      <c r="C30" s="138">
        <v>593</v>
      </c>
      <c r="D30" s="125">
        <v>430</v>
      </c>
      <c r="E30" s="134">
        <v>305</v>
      </c>
      <c r="F30" s="170">
        <v>332</v>
      </c>
      <c r="G30" s="100">
        <f t="shared" si="0"/>
        <v>55.986509274873519</v>
      </c>
      <c r="H30" s="119">
        <f t="shared" si="1"/>
        <v>77.20930232558139</v>
      </c>
      <c r="I30" s="54"/>
    </row>
    <row r="31" spans="1:11" ht="15" customHeight="1">
      <c r="A31" s="55"/>
      <c r="B31" s="22" t="s">
        <v>32</v>
      </c>
      <c r="C31" s="141">
        <v>4479</v>
      </c>
      <c r="D31" s="125">
        <v>3733</v>
      </c>
      <c r="E31" s="218">
        <v>2230</v>
      </c>
      <c r="F31" s="218">
        <v>2976</v>
      </c>
      <c r="G31" s="100" t="s">
        <v>138</v>
      </c>
      <c r="H31" s="101" t="s">
        <v>138</v>
      </c>
      <c r="I31" s="54"/>
    </row>
    <row r="32" spans="1:11">
      <c r="B32" s="211" t="s">
        <v>120</v>
      </c>
      <c r="C32" s="212"/>
      <c r="D32" s="212"/>
      <c r="E32" s="212"/>
      <c r="F32" s="212"/>
      <c r="G32" s="212"/>
      <c r="H32" s="213"/>
    </row>
    <row r="33" spans="2:8">
      <c r="B33" s="74"/>
      <c r="C33" s="74"/>
      <c r="D33" s="74"/>
      <c r="E33" s="74"/>
      <c r="F33" s="74"/>
      <c r="G33" s="74"/>
      <c r="H33" s="74"/>
    </row>
    <row r="34" spans="2:8" ht="15" customHeight="1">
      <c r="B34" s="222" t="s">
        <v>149</v>
      </c>
      <c r="C34" s="222"/>
      <c r="D34" s="222"/>
      <c r="E34" s="222"/>
      <c r="F34" s="222"/>
      <c r="G34" s="222"/>
      <c r="H34" s="222"/>
    </row>
    <row r="35" spans="2:8" ht="15" customHeight="1">
      <c r="B35" s="220" t="s">
        <v>150</v>
      </c>
      <c r="C35" s="220"/>
      <c r="D35" s="220"/>
      <c r="E35" s="220"/>
      <c r="F35" s="220"/>
      <c r="G35" s="220"/>
      <c r="H35" s="220"/>
    </row>
    <row r="36" spans="2:8">
      <c r="B36" s="77"/>
      <c r="C36" s="77"/>
      <c r="D36" s="77"/>
      <c r="E36" s="77"/>
      <c r="F36" s="77"/>
      <c r="G36" s="77"/>
      <c r="H36" s="77"/>
    </row>
  </sheetData>
  <mergeCells count="4">
    <mergeCell ref="G2:H3"/>
    <mergeCell ref="B7:B8"/>
    <mergeCell ref="F7:H7"/>
    <mergeCell ref="C8:F8"/>
  </mergeCells>
  <hyperlinks>
    <hyperlink ref="G2:H3" location="'SPIS TABLIC'!A1" display="'SPIS TABLIC'!A1" xr:uid="{00000000-0004-0000-0800-000000000000}"/>
  </hyperlink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Spis 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</vt:lpstr>
      <vt:lpstr>Tabl. 17</vt:lpstr>
      <vt:lpstr>Tabl. 18</vt:lpstr>
      <vt:lpstr>Tabl. 19</vt:lpstr>
      <vt:lpstr>Tabl. 20</vt:lpstr>
      <vt:lpstr>Tabl. 21</vt:lpstr>
      <vt:lpstr>Tabl. 22</vt:lpstr>
      <vt:lpstr>Tabl. 23</vt:lpstr>
      <vt:lpstr>Tabl.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2022-02-08T08:54:37Z</dcterms:modified>
</cp:coreProperties>
</file>